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16"/>
  <workbookPr codeName="ThisWorkbook"/>
  <bookViews>
    <workbookView xWindow="31470" yWindow="0" windowWidth="20130" windowHeight="20880" activeTab="0"/>
  </bookViews>
  <sheets>
    <sheet name="Instructions" sheetId="12" r:id="rId1"/>
    <sheet name="Example Team" sheetId="1" r:id="rId2"/>
    <sheet name="Sheet1" sheetId="23" state="hidden" r:id="rId3"/>
    <sheet name="HIdden Tables" sheetId="2" state="hidden" r:id="rId4"/>
    <sheet name="Example Team (2)" sheetId="24" r:id="rId5"/>
    <sheet name="Example Team (3)" sheetId="25" r:id="rId6"/>
    <sheet name="Example Team (4)" sheetId="26" r:id="rId7"/>
    <sheet name="Example Team (5)" sheetId="27" r:id="rId8"/>
    <sheet name="Example Team (6)" sheetId="28" r:id="rId9"/>
    <sheet name="Example Team (7)" sheetId="29" r:id="rId10"/>
    <sheet name="Example Team (8)" sheetId="30" r:id="rId11"/>
    <sheet name="Example Team (9)" sheetId="31" r:id="rId12"/>
    <sheet name="Example Team (10)" sheetId="32" r:id="rId13"/>
    <sheet name="Example Team (11)" sheetId="33" r:id="rId14"/>
    <sheet name="Example Team (12)" sheetId="34" r:id="rId15"/>
    <sheet name="Example Team (13)" sheetId="35" r:id="rId16"/>
    <sheet name="Example Team (14)" sheetId="36" r:id="rId17"/>
    <sheet name="Example Team (15)" sheetId="37" r:id="rId18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<sst xmlns="http://schemas.openxmlformats.org/spreadsheetml/2006/main" count="1250" uniqueCount="61">
  <si>
    <t>Link Here</t>
  </si>
  <si>
    <t>First Name</t>
  </si>
  <si>
    <t>Last Name</t>
  </si>
  <si>
    <t>Recent Infection within 90 Days?</t>
  </si>
  <si>
    <t>Date of infection</t>
  </si>
  <si>
    <t>Initially Vaccinated?</t>
  </si>
  <si>
    <t>Boosted?</t>
  </si>
  <si>
    <t>Last Administered Vaccine Type</t>
  </si>
  <si>
    <r>
      <t xml:space="preserve">Date of Last Administered Vaccine Dose 
</t>
    </r>
    <r>
      <rPr>
        <i/>
        <sz val="11"/>
        <color theme="1"/>
        <rFont val="Calibri"/>
        <family val="2"/>
        <scheme val="minor"/>
      </rPr>
      <t>(Initial or Booster)</t>
    </r>
  </si>
  <si>
    <r>
      <t xml:space="preserve">Vaccinatation Category
</t>
    </r>
    <r>
      <rPr>
        <i/>
        <sz val="11"/>
        <color theme="1"/>
        <rFont val="Calibri"/>
        <family val="2"/>
        <scheme val="minor"/>
      </rPr>
      <t>"FV" = Fully Vaccinated</t>
    </r>
  </si>
  <si>
    <t>Date Protection Ends</t>
  </si>
  <si>
    <t>Subject to Quarantine/Isolation Procedures?</t>
  </si>
  <si>
    <t>Suraj</t>
  </si>
  <si>
    <t>Flores</t>
  </si>
  <si>
    <t>Yes</t>
  </si>
  <si>
    <t>No</t>
  </si>
  <si>
    <t>jnj</t>
  </si>
  <si>
    <t>Pfizer</t>
  </si>
  <si>
    <t xml:space="preserve">Things to know about this workbook. </t>
  </si>
  <si>
    <t xml:space="preserve">To add more worksheets, simply right click a team below, select move or copy, and then check "make a copy", and the copy will be made. </t>
  </si>
  <si>
    <t>Cells with a blue background have formulas. Editing the book will cause disruption to occur. Locking the worksheet is recommended after adjusting for team sizes. (right click team, protect sheet)</t>
  </si>
  <si>
    <t xml:space="preserve">The Team Percentage is for conference surveillance testing rules. You can change the conditional formatting to adjust to conference rules or ignore the percentage. Select the cell, then select </t>
  </si>
  <si>
    <t>conditional formatting --&gt; manage rules --&gt; select the only rule --&gt; edit --&gt; then make changes to the percentile for red/green formatting</t>
  </si>
  <si>
    <t>REMINDER DO NOT ENTER OR DELETE INFORMATION IN BLUE CELLS</t>
  </si>
  <si>
    <t xml:space="preserve">Date Protection Ends </t>
  </si>
  <si>
    <t>Subject to Exposure Quarantine Procedures?</t>
  </si>
  <si>
    <t>Surveillance Testing Team Percentage
(test all if under 70%)</t>
  </si>
  <si>
    <t>Lawrence</t>
  </si>
  <si>
    <t>Barclay</t>
  </si>
  <si>
    <t># "Fully Vaccinated"</t>
  </si>
  <si>
    <t>Scott</t>
  </si>
  <si>
    <t>Dejesus</t>
  </si>
  <si>
    <t>Moderna</t>
  </si>
  <si>
    <t># "Unvaccinated"</t>
  </si>
  <si>
    <t>Lyndon</t>
  </si>
  <si>
    <t>Farrell</t>
  </si>
  <si>
    <t>Date 90 days ago</t>
  </si>
  <si>
    <t>Hugo</t>
  </si>
  <si>
    <t>Frank</t>
  </si>
  <si>
    <t>JnJ</t>
  </si>
  <si>
    <t>Shivam</t>
  </si>
  <si>
    <t>Head</t>
  </si>
  <si>
    <t>Mohamad</t>
  </si>
  <si>
    <t>Heath</t>
  </si>
  <si>
    <t>Ronald</t>
  </si>
  <si>
    <t>Hendricks</t>
  </si>
  <si>
    <t>Kiki</t>
  </si>
  <si>
    <t>Landry</t>
  </si>
  <si>
    <t>Daniel</t>
  </si>
  <si>
    <t>Odling</t>
  </si>
  <si>
    <t>Olivier</t>
  </si>
  <si>
    <t>O'Gallagher</t>
  </si>
  <si>
    <t>Abdur</t>
  </si>
  <si>
    <t>Patel</t>
  </si>
  <si>
    <t>Logan</t>
  </si>
  <si>
    <t>Rodriquez</t>
  </si>
  <si>
    <t>Landon</t>
  </si>
  <si>
    <t>Sadler</t>
  </si>
  <si>
    <t>Cai</t>
  </si>
  <si>
    <t>Vinson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</si>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</sst>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32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4" fontId="2" fillId="0" borderId="3" xfId="0" applyNumberFormat="1" applyFont="1" applyBorder="1"/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14" fontId="0" fillId="3" borderId="6" xfId="0" applyNumberFormat="1" applyFill="1" applyBorder="1" applyAlignment="1" applyProtection="1">
      <alignment horizontal="left"/>
      <protection locked="0"/>
    </xf>
    <xf numFmtId="14" fontId="0" fillId="3" borderId="7" xfId="0" applyNumberFormat="1" applyFill="1" applyBorder="1" applyAlignment="1" applyProtection="1">
      <alignment horizontal="left"/>
      <protection locked="0"/>
    </xf>
    <xf numFmtId="0" fontId="0" fillId="4" borderId="0" xfId="0" applyFill="1"/>
    <xf numFmtId="0" fontId="0" fillId="5" borderId="8" xfId="0" applyFill="1" applyBorder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Protection="1">
      <protection locked="0"/>
    </xf>
    <xf numFmtId="14" fontId="0" fillId="4" borderId="0" xfId="0" applyNumberFormat="1" applyFill="1" applyProtection="1"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 vertical="center"/>
    </xf>
    <xf numFmtId="0" fontId="3" fillId="4" borderId="0" xfId="0" applyFont="1" applyFill="1"/>
    <xf numFmtId="14" fontId="0" fillId="3" borderId="4" xfId="0" applyNumberFormat="1" applyFill="1" applyBorder="1" applyAlignment="1" applyProtection="1">
      <alignment horizontal="left"/>
      <protection locked="0"/>
    </xf>
    <xf numFmtId="14" fontId="0" fillId="3" borderId="5" xfId="0" applyNumberForma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5" borderId="13" xfId="0" applyFill="1" applyBorder="1" applyAlignment="1">
      <alignment horizontal="left"/>
    </xf>
    <xf numFmtId="14" fontId="0" fillId="5" borderId="14" xfId="0" applyNumberFormat="1" applyFill="1" applyBorder="1" applyAlignment="1">
      <alignment horizontal="left"/>
    </xf>
    <xf numFmtId="14" fontId="0" fillId="5" borderId="15" xfId="0" applyNumberForma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14" fontId="0" fillId="6" borderId="15" xfId="0" applyNumberFormat="1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14" fontId="0" fillId="6" borderId="17" xfId="0" applyNumberFormat="1" applyFill="1" applyBorder="1" applyAlignment="1">
      <alignment horizontal="left"/>
    </xf>
    <xf numFmtId="0" fontId="0" fillId="0" borderId="18" xfId="0" applyBorder="1"/>
    <xf numFmtId="0" fontId="2" fillId="0" borderId="19" xfId="0" applyFont="1" applyBorder="1" applyAlignment="1">
      <alignment horizontal="right"/>
    </xf>
    <xf numFmtId="0" fontId="0" fillId="0" borderId="20" xfId="0" applyBorder="1"/>
    <xf numFmtId="0" fontId="2" fillId="0" borderId="0" xfId="0" applyFont="1" applyBorder="1" applyAlignment="1">
      <alignment horizontal="right"/>
    </xf>
    <xf numFmtId="0" fontId="0" fillId="0" borderId="21" xfId="0" applyBorder="1"/>
    <xf numFmtId="0" fontId="0" fillId="0" borderId="22" xfId="0" applyBorder="1" applyAlignment="1">
      <alignment horizontal="right"/>
    </xf>
    <xf numFmtId="14" fontId="0" fillId="6" borderId="23" xfId="0" applyNumberFormat="1" applyFill="1" applyBorder="1"/>
    <xf numFmtId="0" fontId="2" fillId="6" borderId="24" xfId="0" applyFont="1" applyFill="1" applyBorder="1"/>
    <xf numFmtId="0" fontId="2" fillId="6" borderId="25" xfId="0" applyFont="1" applyFill="1" applyBorder="1"/>
    <xf numFmtId="0" fontId="6" fillId="4" borderId="0" xfId="20" applyFill="1"/>
    <xf numFmtId="0" fontId="5" fillId="0" borderId="22" xfId="0" applyFont="1" applyBorder="1" applyAlignment="1">
      <alignment horizontal="center"/>
    </xf>
    <xf numFmtId="14" fontId="0" fillId="6" borderId="26" xfId="0" applyNumberFormat="1" applyFill="1" applyBorder="1" applyAlignment="1">
      <alignment horizontal="left"/>
    </xf>
    <xf numFmtId="0" fontId="0" fillId="6" borderId="27" xfId="0" applyFill="1" applyBorder="1" applyAlignment="1">
      <alignment horizontal="left"/>
    </xf>
    <xf numFmtId="14" fontId="0" fillId="6" borderId="28" xfId="0" applyNumberFormat="1" applyFill="1" applyBorder="1" applyAlignment="1">
      <alignment horizontal="left"/>
    </xf>
    <xf numFmtId="14" fontId="0" fillId="6" borderId="9" xfId="0" applyNumberFormat="1" applyFill="1" applyBorder="1" applyAlignment="1">
      <alignment horizontal="left"/>
    </xf>
    <xf numFmtId="14" fontId="0" fillId="6" borderId="4" xfId="0" applyNumberFormat="1" applyFill="1" applyBorder="1" applyAlignment="1">
      <alignment horizontal="left"/>
    </xf>
    <xf numFmtId="0" fontId="2" fillId="2" borderId="29" xfId="0" applyFont="1" applyFill="1" applyBorder="1" applyAlignment="1">
      <alignment horizontal="right" wrapText="1"/>
    </xf>
    <xf numFmtId="0" fontId="2" fillId="2" borderId="30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2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image" Target="../media/image3.png" /><Relationship Id="rId4" Type="http://schemas.openxmlformats.org/officeDocument/2006/relationships/hyperlink" Target="https://ncaaorg.s3.amazonaws.com/ssi/COVID/SSI_ResocializationWinter2022.pdf" TargetMode="External" /><Relationship Id="rId5" Type="http://schemas.openxmlformats.org/officeDocument/2006/relationships/hyperlink" Target="https://ncaaorg.s3.amazonaws.com/ssi/COVID/SSI_ResocializationWinter2022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25</xdr:row>
      <xdr:rowOff>581025</xdr:rowOff>
    </xdr:from>
    <xdr:to>
      <xdr:col>7</xdr:col>
      <xdr:colOff>1104900</xdr:colOff>
      <xdr:row>29</xdr:row>
      <xdr:rowOff>314325</xdr:rowOff>
    </xdr:to>
    <xdr:pic>
      <xdr:nvPicPr>
        <xdr:cNvPr id="4" name="Graphic 3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6210300" y="6372225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1533525</xdr:colOff>
      <xdr:row>25</xdr:row>
      <xdr:rowOff>590550</xdr:rowOff>
    </xdr:from>
    <xdr:to>
      <xdr:col>8</xdr:col>
      <xdr:colOff>857250</xdr:colOff>
      <xdr:row>29</xdr:row>
      <xdr:rowOff>323850</xdr:rowOff>
    </xdr:to>
    <xdr:pic>
      <xdr:nvPicPr>
        <xdr:cNvPr id="5" name="Graphic 4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7553325" y="6381750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</xdr:colOff>
      <xdr:row>25</xdr:row>
      <xdr:rowOff>600075</xdr:rowOff>
    </xdr:from>
    <xdr:to>
      <xdr:col>6</xdr:col>
      <xdr:colOff>933450</xdr:colOff>
      <xdr:row>29</xdr:row>
      <xdr:rowOff>333375</xdr:rowOff>
    </xdr:to>
    <xdr:pic>
      <xdr:nvPicPr>
        <xdr:cNvPr id="6" name="Graphic 5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4895850" y="6391275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457200</xdr:colOff>
      <xdr:row>0</xdr:row>
      <xdr:rowOff>57150</xdr:rowOff>
    </xdr:from>
    <xdr:to>
      <xdr:col>11</xdr:col>
      <xdr:colOff>9525</xdr:colOff>
      <xdr:row>43</xdr:row>
      <xdr:rowOff>238125</xdr:rowOff>
    </xdr:to>
    <xdr:sp macro="" textlink="">
      <xdr:nvSpPr>
        <xdr:cNvPr id="7" name="TextBox 6"/>
        <xdr:cNvSpPr txBox="1"/>
      </xdr:nvSpPr>
      <xdr:spPr>
        <a:xfrm>
          <a:off x="457200" y="57150"/>
          <a:ext cx="10401300" cy="12001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3200"/>
            <a:t>Instructions</a:t>
          </a:r>
        </a:p>
        <a:p>
          <a:endParaRPr lang="en-US" sz="1100"/>
        </a:p>
        <a:p>
          <a:r>
            <a:rPr lang="en-US" sz="1600" b="1"/>
            <a:t>- Insert the appropriate information to determine if players are considered "Fully Vaccinated" based on NCAA Protocols</a:t>
          </a:r>
        </a:p>
        <a:p>
          <a:endParaRPr lang="en-US" sz="1600" b="1"/>
        </a:p>
        <a:p>
          <a:endParaRPr lang="en-US" sz="1600" b="1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r>
            <a:rPr lang="en-US" sz="1600" b="1" baseline="0"/>
            <a:t>In the team table, when someone updates their information, simply update the vaccine type and insert their new vaccination date when you are able to confirm the booster.</a:t>
          </a:r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r>
            <a:rPr lang="en-US" sz="1600" b="1" baseline="0"/>
            <a:t>	Updated to</a:t>
          </a:r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r>
            <a:rPr lang="en-US" sz="1600" b="1" baseline="0"/>
            <a:t>	If someone becomes Covid Positive, they now have 90 days of being considered fully vaccinated. </a:t>
          </a:r>
        </a:p>
        <a:p>
          <a:r>
            <a:rPr lang="en-US" sz="1600" b="1" baseline="0"/>
            <a:t>	Simply update the Date of Infection field. Entering a date beyond 90 days will not update the fields.</a:t>
          </a:r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endParaRPr lang="en-US" sz="1600" b="1" baseline="0"/>
        </a:p>
        <a:p>
          <a:r>
            <a:rPr lang="en-US" sz="1600" b="1" baseline="0"/>
            <a:t>		After 90 Days the Sheet will update to the correct category.</a:t>
          </a:r>
          <a:br>
            <a:rPr lang="en-US" sz="1600" b="1" baseline="0"/>
          </a:br>
          <a:r>
            <a:rPr lang="en-US" sz="1600" b="1" baseline="0"/>
            <a:t>				</a:t>
          </a:r>
          <a:endParaRPr lang="en-US" sz="1600" b="1"/>
        </a:p>
      </xdr:txBody>
    </xdr:sp>
    <xdr:clientData/>
  </xdr:twoCellAnchor>
  <xdr:twoCellAnchor editAs="oneCell">
    <xdr:from>
      <xdr:col>7</xdr:col>
      <xdr:colOff>190500</xdr:colOff>
      <xdr:row>25</xdr:row>
      <xdr:rowOff>581025</xdr:rowOff>
    </xdr:from>
    <xdr:to>
      <xdr:col>7</xdr:col>
      <xdr:colOff>1104900</xdr:colOff>
      <xdr:row>29</xdr:row>
      <xdr:rowOff>314325</xdr:rowOff>
    </xdr:to>
    <xdr:pic>
      <xdr:nvPicPr>
        <xdr:cNvPr id="8" name="Graphic 7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6210300" y="6372225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1533525</xdr:colOff>
      <xdr:row>25</xdr:row>
      <xdr:rowOff>590550</xdr:rowOff>
    </xdr:from>
    <xdr:to>
      <xdr:col>8</xdr:col>
      <xdr:colOff>857250</xdr:colOff>
      <xdr:row>29</xdr:row>
      <xdr:rowOff>323850</xdr:rowOff>
    </xdr:to>
    <xdr:pic>
      <xdr:nvPicPr>
        <xdr:cNvPr id="9" name="Graphic 8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7553325" y="6381750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28575</xdr:colOff>
      <xdr:row>26</xdr:row>
      <xdr:rowOff>9525</xdr:rowOff>
    </xdr:from>
    <xdr:to>
      <xdr:col>6</xdr:col>
      <xdr:colOff>942975</xdr:colOff>
      <xdr:row>29</xdr:row>
      <xdr:rowOff>342900</xdr:rowOff>
    </xdr:to>
    <xdr:pic>
      <xdr:nvPicPr>
        <xdr:cNvPr id="11" name="Graphic 10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4905375" y="6410325"/>
          <a:ext cx="914400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400050</xdr:colOff>
      <xdr:row>36</xdr:row>
      <xdr:rowOff>66675</xdr:rowOff>
    </xdr:from>
    <xdr:to>
      <xdr:col>9</xdr:col>
      <xdr:colOff>142875</xdr:colOff>
      <xdr:row>41</xdr:row>
      <xdr:rowOff>28575</xdr:rowOff>
    </xdr:to>
    <xdr:pic>
      <xdr:nvPicPr>
        <xdr:cNvPr id="12" name="Graphic 11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4025426">
          <a:off x="8010525" y="10553700"/>
          <a:ext cx="914400" cy="914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257175</xdr:colOff>
      <xdr:row>34</xdr:row>
      <xdr:rowOff>285750</xdr:rowOff>
    </xdr:from>
    <xdr:to>
      <xdr:col>4</xdr:col>
      <xdr:colOff>133350</xdr:colOff>
      <xdr:row>35</xdr:row>
      <xdr:rowOff>666750</xdr:rowOff>
    </xdr:to>
    <xdr:pic>
      <xdr:nvPicPr>
        <xdr:cNvPr id="13" name="Graphic 12" descr="Arrow: Counter-clockwise curve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 rot="14276282">
          <a:off x="2085975" y="8905875"/>
          <a:ext cx="914400" cy="1371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533400</xdr:colOff>
      <xdr:row>5</xdr:row>
      <xdr:rowOff>85725</xdr:rowOff>
    </xdr:from>
    <xdr:to>
      <xdr:col>8</xdr:col>
      <xdr:colOff>790575</xdr:colOff>
      <xdr:row>22</xdr:row>
      <xdr:rowOff>19050</xdr:rowOff>
    </xdr:to>
    <xdr:pic>
      <xdr:nvPicPr>
        <xdr:cNvPr id="2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038225"/>
          <a:ext cx="7867650" cy="41910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:A4" totalsRowShown="0">
  <autoFilter ref="A1:A4"/>
  <tableColumns count="1">
    <tableColumn id="1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caaorg.s3.amazonaws.com/ssi/COVID/SSI_ResocializationWinter2022.pdf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6EE52-E76F-4846-A650-A5404C4E712A}">
  <dimension ref="A1:O108"/>
  <sheetViews>
    <sheetView tabSelected="1" zoomScale="85" zoomScaleNormal="85" workbookViewId="0" topLeftCell="A34">
      <selection activeCell="H52" sqref="H52"/>
    </sheetView>
  </sheetViews>
  <sheetFormatPr defaultColWidth="9.140625" defaultRowHeight="15"/>
  <cols>
    <col min="4" max="4" width="15.57421875" style="0" customWidth="1"/>
    <col min="5" max="5" width="11.8515625" style="0" customWidth="1"/>
    <col min="6" max="6" width="18.28125" style="0" customWidth="1"/>
    <col min="7" max="7" width="17.140625" style="0" customWidth="1"/>
    <col min="8" max="8" width="23.8515625" style="0" customWidth="1"/>
    <col min="9" max="9" width="17.57421875" style="0" customWidth="1"/>
    <col min="10" max="10" width="12.140625" style="0" customWidth="1"/>
    <col min="11" max="11" width="18.8515625" style="0" customWidth="1"/>
  </cols>
  <sheetData>
    <row r="1" spans="1:15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1" t="s">
        <v>0</v>
      </c>
      <c r="M5" s="8"/>
      <c r="N5" s="8"/>
      <c r="O5" s="8"/>
    </row>
    <row r="6" spans="1:15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95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5.75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48" customHeight="1" thickBot="1">
      <c r="A26" s="1" t="s">
        <v>1</v>
      </c>
      <c r="B26" s="2" t="s">
        <v>2</v>
      </c>
      <c r="C26" s="2" t="s">
        <v>3</v>
      </c>
      <c r="D26" s="2" t="s">
        <v>4</v>
      </c>
      <c r="E26" s="2" t="s">
        <v>5</v>
      </c>
      <c r="F26" s="2" t="s">
        <v>6</v>
      </c>
      <c r="G26" s="2" t="s">
        <v>7</v>
      </c>
      <c r="H26" s="2" t="s">
        <v>8</v>
      </c>
      <c r="I26" s="19" t="s">
        <v>9</v>
      </c>
      <c r="J26" s="19" t="s">
        <v>10</v>
      </c>
      <c r="K26" s="20" t="s">
        <v>11</v>
      </c>
      <c r="L26" s="8"/>
      <c r="M26" s="8"/>
      <c r="N26" s="8"/>
      <c r="O26" s="8"/>
    </row>
    <row r="27" spans="1:15" ht="15">
      <c r="A27" s="21" t="s">
        <v>12</v>
      </c>
      <c r="B27" s="4" t="s">
        <v>13</v>
      </c>
      <c r="C27" s="9" t="str">
        <f ca="1">IF(D27&gt;=TODAY()-90,"Yes","")</f>
        <v/>
      </c>
      <c r="D27" s="17"/>
      <c r="E27" s="4" t="s">
        <v>14</v>
      </c>
      <c r="F27" s="4" t="s">
        <v>15</v>
      </c>
      <c r="G27" s="4" t="s">
        <v>16</v>
      </c>
      <c r="H27" s="6">
        <v>44233</v>
      </c>
      <c r="I27" s="23" t="str">
        <f aca="true" t="shared" si="0" ref="I27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>FV Not Up To Date</v>
      </c>
      <c r="J27" s="24" t="str">
        <f ca="1">IF(ISBLANK(A27),"",IF(AND($C27="Yes",$D27&gt;=TODAY()-90),D27+90,IF(AND($G27="JnJ",$H27&gt;=TODAY()-60),H27+60,IF(AND($G27="Pfizer",$H27&gt;=TODAY()-152),H27+152,IF(AND($G27="Moderna",$H27&gt;=TODAY()-152),H27+152,"")))))</f>
        <v/>
      </c>
      <c r="K27" s="25" t="str">
        <f ca="1">IF(ISBLANK($A27),"",IF(OR(I27="Not Vaccinated",I27="FV Not Up to Date"),"Yes","No"))</f>
        <v>Yes</v>
      </c>
      <c r="L27" s="8"/>
      <c r="M27" s="8"/>
      <c r="N27" s="8"/>
      <c r="O27" s="8"/>
    </row>
    <row r="28" spans="1:15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36" customHeight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48.75" customHeight="1" thickBot="1">
      <c r="A31" s="1" t="s">
        <v>1</v>
      </c>
      <c r="B31" s="2" t="s">
        <v>2</v>
      </c>
      <c r="C31" s="2" t="s">
        <v>3</v>
      </c>
      <c r="D31" s="2" t="s">
        <v>4</v>
      </c>
      <c r="E31" s="2" t="s">
        <v>5</v>
      </c>
      <c r="F31" s="2" t="s">
        <v>6</v>
      </c>
      <c r="G31" s="2" t="s">
        <v>7</v>
      </c>
      <c r="H31" s="2" t="s">
        <v>8</v>
      </c>
      <c r="I31" s="19" t="s">
        <v>9</v>
      </c>
      <c r="J31" s="19" t="s">
        <v>10</v>
      </c>
      <c r="K31" s="20" t="s">
        <v>11</v>
      </c>
      <c r="L31" s="8"/>
      <c r="M31" s="8"/>
      <c r="N31" s="8"/>
      <c r="O31" s="8"/>
    </row>
    <row r="32" spans="1:15" ht="15">
      <c r="A32" s="21" t="s">
        <v>12</v>
      </c>
      <c r="B32" s="4" t="s">
        <v>13</v>
      </c>
      <c r="C32" s="9" t="str">
        <f ca="1">IF(D32&gt;=TODAY()-90,"Yes","")</f>
        <v/>
      </c>
      <c r="D32" s="17"/>
      <c r="E32" s="4" t="s">
        <v>14</v>
      </c>
      <c r="F32" s="4" t="s">
        <v>15</v>
      </c>
      <c r="G32" s="4" t="s">
        <v>17</v>
      </c>
      <c r="H32" s="6">
        <v>44555</v>
      </c>
      <c r="I32" s="23" t="str">
        <f aca="true" t="shared" si="1" ref="I32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>FV Up to Date</v>
      </c>
      <c r="J32" s="24">
        <f ca="1">IF(ISBLANK(A32),"",IF(AND($C32="Yes",$D32&gt;=TODAY()-90),D32+90,IF(AND($G32="JnJ",$H32&gt;=TODAY()-60),H32+60,IF(AND($G32="Pfizer",$H32&gt;=TODAY()-152),H32+152,IF(AND($G32="Moderna",$H32&gt;=TODAY()-152),H32+152,"")))))</f>
        <v>44707</v>
      </c>
      <c r="K32" s="25" t="str">
        <f ca="1">IF(ISBLANK($A32),"",IF(OR(I32="Not Vaccinated",I32="FV Not Up to Date"),"Yes","No"))</f>
        <v>No</v>
      </c>
      <c r="L32" s="8"/>
      <c r="M32" s="8"/>
      <c r="N32" s="8"/>
      <c r="O32" s="8"/>
    </row>
    <row r="33" spans="1:15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78" customHeight="1" thickBo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69" customHeight="1" thickBot="1">
      <c r="A36" s="1" t="s">
        <v>1</v>
      </c>
      <c r="B36" s="2" t="s">
        <v>2</v>
      </c>
      <c r="C36" s="2" t="s">
        <v>3</v>
      </c>
      <c r="D36" s="2" t="s">
        <v>4</v>
      </c>
      <c r="E36" s="2" t="s">
        <v>5</v>
      </c>
      <c r="F36" s="2" t="s">
        <v>6</v>
      </c>
      <c r="G36" s="2" t="s">
        <v>7</v>
      </c>
      <c r="H36" s="2" t="s">
        <v>8</v>
      </c>
      <c r="I36" s="19" t="s">
        <v>9</v>
      </c>
      <c r="J36" s="19" t="s">
        <v>10</v>
      </c>
      <c r="K36" s="20" t="s">
        <v>11</v>
      </c>
      <c r="L36" s="8"/>
      <c r="M36" s="8"/>
      <c r="N36" s="8"/>
      <c r="O36" s="8"/>
    </row>
    <row r="37" spans="1:15" ht="15">
      <c r="A37" s="21" t="s">
        <v>12</v>
      </c>
      <c r="B37" s="4" t="s">
        <v>13</v>
      </c>
      <c r="C37" s="9" t="str">
        <f ca="1">IF(D37&gt;=TODAY()-90,"Yes","")</f>
        <v>Yes</v>
      </c>
      <c r="D37" s="17">
        <v>44567</v>
      </c>
      <c r="E37" s="4" t="s">
        <v>14</v>
      </c>
      <c r="F37" s="4" t="s">
        <v>15</v>
      </c>
      <c r="G37" s="4" t="s">
        <v>16</v>
      </c>
      <c r="H37" s="6">
        <v>44233</v>
      </c>
      <c r="I37" s="23" t="str">
        <f aca="true" t="shared" si="2" ref="I37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>Recently Infected</v>
      </c>
      <c r="J37" s="24">
        <f ca="1">IF(ISBLANK(A37),"",IF(AND($C37="Yes",$D37&gt;=TODAY()-90),D37+90,IF(AND($G37="JnJ",$H37&gt;=TODAY()-60),H37+60,IF(AND($G37="Pfizer",$H37&gt;=TODAY()-152),H37+152,IF(AND($G37="Moderna",$H37&gt;=TODAY()-152),H37+152,"")))))</f>
        <v>44657</v>
      </c>
      <c r="K37" s="25" t="str">
        <f ca="1">IF(ISBLANK($A37),"",IF(OR(I37="Not Vaccinated",I37="FV Not Up to Date"),"Yes","No"))</f>
        <v>No</v>
      </c>
      <c r="L37" s="8"/>
      <c r="M37" s="8"/>
      <c r="N37" s="8"/>
      <c r="O37" s="8"/>
    </row>
    <row r="38" spans="1:15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15">
      <c r="A42" s="8"/>
      <c r="B42" s="10"/>
      <c r="C42" s="10"/>
      <c r="D42" s="10"/>
      <c r="E42" s="10"/>
      <c r="F42" s="10"/>
      <c r="G42" s="10"/>
      <c r="H42" s="10"/>
      <c r="I42" s="10"/>
      <c r="J42" s="10"/>
      <c r="K42" s="8"/>
      <c r="L42" s="8"/>
      <c r="M42" s="8"/>
      <c r="N42" s="8"/>
      <c r="O42" s="8"/>
    </row>
    <row r="43" spans="1:15" ht="15">
      <c r="A43" s="8"/>
      <c r="B43" s="11"/>
      <c r="C43" s="11"/>
      <c r="D43" s="11"/>
      <c r="E43" s="12"/>
      <c r="F43" s="11"/>
      <c r="G43" s="11"/>
      <c r="H43" s="11"/>
      <c r="I43" s="13"/>
      <c r="J43" s="14"/>
      <c r="K43" s="8"/>
      <c r="L43" s="8"/>
      <c r="M43" s="8"/>
      <c r="N43" s="8"/>
      <c r="O43" s="8"/>
    </row>
    <row r="44" spans="1:15" ht="60" customHeight="1">
      <c r="A44" s="15" t="s">
        <v>18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21" customHeight="1">
      <c r="A45" s="8" t="s">
        <v>19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21.75" customHeight="1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16.5" customHeight="1">
      <c r="A48" s="8" t="s">
        <v>21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5">
      <c r="A49" s="16" t="s">
        <v>22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</row>
    <row r="66" spans="1:15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</row>
    <row r="71" spans="1:15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</sheetData>
  <sheetProtection selectLockedCells="1"/>
  <conditionalFormatting sqref="I27">
    <cfRule type="containsText" priority="15" dxfId="6" operator="containsText" text="FV Not Up to Date">
      <formula>NOT(ISERROR(SEARCH("FV Not Up to Date",I27)))</formula>
    </cfRule>
    <cfRule type="containsText" priority="16" dxfId="2" operator="containsText" text="FV Up to Date">
      <formula>NOT(ISERROR(SEARCH("FV Up to Date",I27)))</formula>
    </cfRule>
    <cfRule type="containsText" priority="17" dxfId="2" operator="containsText" text="Recently Infected">
      <formula>NOT(ISERROR(SEARCH("Recently Infected",I27)))</formula>
    </cfRule>
    <cfRule type="containsText" priority="18" dxfId="0" operator="containsText" text="Not Vaccinated">
      <formula>NOT(ISERROR(SEARCH("Not Vaccinated",I27)))</formula>
    </cfRule>
  </conditionalFormatting>
  <conditionalFormatting sqref="K27">
    <cfRule type="containsText" priority="13" dxfId="2" operator="containsText" text="No">
      <formula>NOT(ISERROR(SEARCH("No",K27)))</formula>
    </cfRule>
    <cfRule type="containsText" priority="14" dxfId="0" operator="containsText" text="Yes">
      <formula>NOT(ISERROR(SEARCH("Yes",K27)))</formula>
    </cfRule>
  </conditionalFormatting>
  <conditionalFormatting sqref="I32">
    <cfRule type="containsText" priority="9" dxfId="6" operator="containsText" text="FV Not Up to Date">
      <formula>NOT(ISERROR(SEARCH("FV Not Up to Date",I32)))</formula>
    </cfRule>
    <cfRule type="containsText" priority="10" dxfId="2" operator="containsText" text="FV Up to Date">
      <formula>NOT(ISERROR(SEARCH("FV Up to Date",I32)))</formula>
    </cfRule>
    <cfRule type="containsText" priority="11" dxfId="2" operator="containsText" text="Recently Infected">
      <formula>NOT(ISERROR(SEARCH("Recently Infected",I32)))</formula>
    </cfRule>
    <cfRule type="containsText" priority="12" dxfId="0" operator="containsText" text="Not Vaccinated">
      <formula>NOT(ISERROR(SEARCH("Not Vaccinated",I32)))</formula>
    </cfRule>
  </conditionalFormatting>
  <conditionalFormatting sqref="K32">
    <cfRule type="containsText" priority="7" dxfId="2" operator="containsText" text="No">
      <formula>NOT(ISERROR(SEARCH("No",K32)))</formula>
    </cfRule>
    <cfRule type="containsText" priority="8" dxfId="0" operator="containsText" text="Yes">
      <formula>NOT(ISERROR(SEARCH("Yes",K32)))</formula>
    </cfRule>
  </conditionalFormatting>
  <conditionalFormatting sqref="I37">
    <cfRule type="containsText" priority="3" dxfId="6" operator="containsText" text="FV Not Up to Date">
      <formula>NOT(ISERROR(SEARCH("FV Not Up to Date",I37)))</formula>
    </cfRule>
    <cfRule type="containsText" priority="4" dxfId="2" operator="containsText" text="FV Up to Date">
      <formula>NOT(ISERROR(SEARCH("FV Up to Date",I37)))</formula>
    </cfRule>
    <cfRule type="containsText" priority="5" dxfId="2" operator="containsText" text="Recently Infected">
      <formula>NOT(ISERROR(SEARCH("Recently Infected",I37)))</formula>
    </cfRule>
    <cfRule type="containsText" priority="6" dxfId="0" operator="containsText" text="Not Vaccinated">
      <formula>NOT(ISERROR(SEARCH("Not Vaccinated",I37)))</formula>
    </cfRule>
  </conditionalFormatting>
  <conditionalFormatting sqref="K37">
    <cfRule type="containsText" priority="1" dxfId="2" operator="containsText" text="No">
      <formula>NOT(ISERROR(SEARCH("No",K37)))</formula>
    </cfRule>
    <cfRule type="containsText" priority="2" dxfId="0" operator="containsText" text="Yes">
      <formula>NOT(ISERROR(SEARCH("Yes",K37)))</formula>
    </cfRule>
  </conditionalFormatting>
  <dataValidations count="3">
    <dataValidation type="date" operator="greaterThan" allowBlank="1" showInputMessage="1" showErrorMessage="1" sqref="D27 H27 D32 H32 D37 H37">
      <formula1>43466</formula1>
    </dataValidation>
    <dataValidation type="list" allowBlank="1" showInputMessage="1" showErrorMessage="1" sqref="G27 G32 G37">
      <formula1>Sheet1!$A$1:$A$3</formula1>
    </dataValidation>
    <dataValidation type="list" allowBlank="1" showInputMessage="1" showErrorMessage="1" sqref="E27:F27 E32:F32 E37:F37">
      <formula1>Sheet1!$B$1:$B$2</formula1>
    </dataValidation>
  </dataValidations>
  <hyperlinks>
    <hyperlink ref="L5" r:id="rId1" display="https://ncaaorg.s3.amazonaws.com/ssi/COVID/SSI_ResocializationWinter2022.pdf"/>
  </hyperlinks>
  <printOptions/>
  <pageMargins left="0.7" right="0.7" top="0.75" bottom="0.75" header="0.3" footer="0.3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5233-4420-400B-A713-3F2C73CF8090}">
  <dimension ref="A1:N100"/>
  <sheetViews>
    <sheetView zoomScale="90" zoomScaleNormal="90" workbookViewId="0" topLeftCell="A1">
      <selection activeCell="A1" sqref="A1:K1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FBC4C-DB76-426F-898D-97882A9CE5C6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ADA74-BD86-4262-ACC4-366BA09CF003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BA01F-5927-4AA3-BF87-45B264D1E5C3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3658-72AF-4FE8-A2C9-0AA6BCB7FEBE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52A2-0C11-4345-882F-42FE22231BBA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61F2E-0D4F-408A-99BD-BE38E46F6C27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20E58-D251-415A-8400-69D0E152BC8B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BD119-D5B6-4339-98A8-03B986D84EF1}">
  <dimension ref="A1:N100"/>
  <sheetViews>
    <sheetView zoomScale="90" zoomScaleNormal="90" workbookViewId="0" topLeftCell="A1">
      <selection activeCell="N29" sqref="N29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zoomScale="90" zoomScaleNormal="90" workbookViewId="0" topLeftCell="A1">
      <selection activeCell="O18" sqref="O18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9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5" dxfId="6" operator="containsText" text="FV Not Up to Date">
      <formula>NOT(ISERROR(SEARCH("FV Not Up to Date",I3)))</formula>
    </cfRule>
    <cfRule type="containsText" priority="6" dxfId="2" operator="containsText" text="FV Up to Date">
      <formula>NOT(ISERROR(SEARCH("FV Up to Date",I3)))</formula>
    </cfRule>
    <cfRule type="containsText" priority="7" dxfId="2" operator="containsText" text="Recently Infected">
      <formula>NOT(ISERROR(SEARCH("Recently Infected",I3)))</formula>
    </cfRule>
    <cfRule type="containsText" priority="8" dxfId="0" operator="containsText" text="Not Vaccinated">
      <formula>NOT(ISERROR(SEARCH("Not Vaccinated",I3)))</formula>
    </cfRule>
  </conditionalFormatting>
  <conditionalFormatting sqref="K3:K100">
    <cfRule type="containsText" priority="3" dxfId="2" operator="containsText" text="No">
      <formula>NOT(ISERROR(SEARCH("No",K3)))</formula>
    </cfRule>
    <cfRule type="containsText" priority="4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7CEAF-D9D3-44F4-979E-13D41DA50893}">
  <dimension ref="A1:B3"/>
  <sheetViews>
    <sheetView workbookViewId="0" topLeftCell="A1">
      <selection activeCell="H27" sqref="H27"/>
    </sheetView>
  </sheetViews>
  <sheetFormatPr defaultColWidth="9.140625" defaultRowHeight="15"/>
  <sheetData>
    <row r="1" spans="1:2" ht="15">
      <c r="A1" t="s">
        <v>32</v>
      </c>
      <c r="B1" t="s">
        <v>14</v>
      </c>
    </row>
    <row r="2" spans="1:2" ht="15">
      <c r="A2" t="s">
        <v>17</v>
      </c>
      <c r="B2" t="s">
        <v>15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ADDD-2B0E-43EE-B6BC-E90BEDF43422}">
  <dimension ref="A1:C4"/>
  <sheetViews>
    <sheetView workbookViewId="0" topLeftCell="A1">
      <selection activeCell="C3" sqref="C3"/>
    </sheetView>
  </sheetViews>
  <sheetFormatPr defaultColWidth="9.140625" defaultRowHeight="15"/>
  <cols>
    <col min="1" max="1" width="11.00390625" style="0" customWidth="1"/>
  </cols>
  <sheetData>
    <row r="1" spans="1:3" ht="15">
      <c r="A1" t="s">
        <v>60</v>
      </c>
      <c r="C1" t="s">
        <v>14</v>
      </c>
    </row>
    <row r="2" spans="1:3" ht="15">
      <c r="A2" t="s">
        <v>39</v>
      </c>
      <c r="C2" t="s">
        <v>15</v>
      </c>
    </row>
    <row r="3" ht="15">
      <c r="A3" t="s">
        <v>32</v>
      </c>
    </row>
    <row r="4" ht="15">
      <c r="A4" t="s">
        <v>17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3327C-4EAF-4927-9BBC-662E7F8DE72E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B6EC-8C28-401E-AD87-0ACA92ED775D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293C1-F0BF-412F-ABA5-7921449E4EB6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EC49D-C787-43E2-85A4-DB743AB80663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E3:F100">
      <formula1>Sheet1!$B$1:$B$2</formula1>
    </dataValidation>
    <dataValidation type="list" allowBlank="1" showInputMessage="1" showErrorMessage="1" sqref="G3:G100">
      <formula1>Sheet1!$A$1:$A$3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7CCE3-3036-40DC-9875-880A77B75A95}">
  <dimension ref="A1:N100"/>
  <sheetViews>
    <sheetView zoomScale="90" zoomScaleNormal="90" workbookViewId="0" topLeftCell="A1"/>
  </sheetViews>
  <sheetFormatPr defaultColWidth="9.140625" defaultRowHeight="15"/>
  <cols>
    <col min="1" max="1" width="11.7109375" style="0" customWidth="1"/>
    <col min="2" max="2" width="14.57421875" style="0" customWidth="1"/>
    <col min="3" max="4" width="15.57421875" style="0" customWidth="1"/>
    <col min="5" max="5" width="11.57421875" style="0" customWidth="1"/>
    <col min="6" max="6" width="10.421875" style="0" customWidth="1"/>
    <col min="7" max="7" width="13.28125" style="0" customWidth="1"/>
    <col min="8" max="8" width="17.140625" style="0" customWidth="1"/>
    <col min="9" max="9" width="19.00390625" style="0" customWidth="1"/>
    <col min="10" max="10" width="16.57421875" style="0" customWidth="1"/>
    <col min="11" max="11" width="20.8515625" style="0" customWidth="1"/>
    <col min="12" max="12" width="11.28125" style="0" customWidth="1"/>
    <col min="13" max="13" width="10.57421875" style="0" customWidth="1"/>
    <col min="14" max="14" width="12.140625" style="0" customWidth="1"/>
    <col min="19" max="19" width="10.7109375" style="0" bestFit="1" customWidth="1"/>
  </cols>
  <sheetData>
    <row r="1" spans="1:11" ht="36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4" ht="7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9" t="s">
        <v>9</v>
      </c>
      <c r="J2" s="19" t="s">
        <v>24</v>
      </c>
      <c r="K2" s="20" t="s">
        <v>25</v>
      </c>
      <c r="L2" s="48" t="s">
        <v>26</v>
      </c>
      <c r="M2" s="49"/>
      <c r="N2" s="3">
        <f ca="1">SUM($N$3/($N$3+$N$4))</f>
        <v>0.8</v>
      </c>
    </row>
    <row r="3" spans="1:14" ht="15">
      <c r="A3" s="21" t="s">
        <v>27</v>
      </c>
      <c r="B3" s="4" t="s">
        <v>28</v>
      </c>
      <c r="C3" s="26" t="str">
        <f ca="1">IF(D3&gt;=TODAY()-90,"Yes","")</f>
        <v/>
      </c>
      <c r="D3" s="17"/>
      <c r="E3" s="4" t="s">
        <v>14</v>
      </c>
      <c r="F3" s="4" t="s">
        <v>15</v>
      </c>
      <c r="G3" s="4" t="s">
        <v>17</v>
      </c>
      <c r="H3" s="6">
        <v>44484</v>
      </c>
      <c r="I3" s="28" t="str">
        <f ca="1">IF(ISBLANK($A3),"",IF(AND($C3="Yes",$D3&gt;=TODAY()-90),"Recently Infected",IF(AND($G3="JnJ",$H3&gt;=TODAY()-60),"FV Up to Date",IF(AND($G3="Pfizer",$H3&gt;=TODAY()-152),"FV Up to Date",IF(AND($G3="Moderna",$H3&gt;=TODAY()-152),"FV Up to Date",IF($E3="No","Not Vaccinated","FV Not Up To Date"))))))</f>
        <v>FV Up to Date</v>
      </c>
      <c r="J3" s="46">
        <f ca="1">IF(ISBLANK(A3),"",IF(AND($C3="Yes",$D3&gt;=TODAY()-90),D3+90,IF(AND($G3="JnJ",$H3&gt;=TODAY()-60),H3+60,IF(AND($G3="Pfizer",$H3&gt;=TODAY()-152),H3+152,IF(AND($G3="Moderna",$H3&gt;=TODAY()-152),H3+152,"")))))</f>
        <v>44636</v>
      </c>
      <c r="K3" s="29" t="str">
        <f ca="1">IF(ISBLANK($A3),"",IF(OR(I3="Not Vaccinated",I3="FV Not Up to Date"),"Yes","No"))</f>
        <v>No</v>
      </c>
      <c r="L3" s="32"/>
      <c r="M3" s="33" t="s">
        <v>29</v>
      </c>
      <c r="N3" s="39">
        <f ca="1">COUNTIF($I$3:$I$100,"Recently Infected")+COUNTIF($I$3:$I$100,"FV Up to Date")+COUNTIF($I$3:$I$100,"FV Not Up to Date")</f>
        <v>12</v>
      </c>
    </row>
    <row r="4" spans="1:14" ht="15">
      <c r="A4" s="22" t="s">
        <v>30</v>
      </c>
      <c r="B4" s="5" t="s">
        <v>31</v>
      </c>
      <c r="C4" s="27" t="str">
        <f ca="1">IF(D4&gt;=TODAY()-90,"Yes","")</f>
        <v/>
      </c>
      <c r="D4" s="17"/>
      <c r="E4" s="5" t="s">
        <v>14</v>
      </c>
      <c r="F4" s="5" t="s">
        <v>14</v>
      </c>
      <c r="G4" s="5" t="s">
        <v>32</v>
      </c>
      <c r="H4" s="7">
        <v>44836</v>
      </c>
      <c r="I4" s="44" t="str">
        <f ca="1">IF(ISBLANK($A4),"",IF(AND($C4="Yes",$D4&gt;=TODAY()-90),"Recently Infected",IF(AND($G4="JnJ",$H4&gt;=TODAY()-60),"FV Up to Date",IF(AND($G4="Pfizer",$H4&gt;=TODAY()-152),"FV Up to Date",IF(AND($G4="Moderna",$H4&gt;=TODAY()-152),"FV Up to Date",IF($E4="No","Not Vaccinated","FV Not Up To Date"))))))</f>
        <v>FV Up to Date</v>
      </c>
      <c r="J4" s="43">
        <f aca="true" t="shared" si="0" ref="J4:J67">IF(ISBLANK(A4),"",IF(AND($C4="Yes",$D4&gt;=TODAY()-90),D4+90,IF(AND($G4="JnJ",$H4&gt;=TODAY()-60),H4+60,IF(AND($G4="Pfizer",$H4&gt;=TODAY()-152),H4+152,IF(AND($G4="Moderna",$H4&gt;=TODAY()-152),H4+152,"")))))</f>
        <v>44988</v>
      </c>
      <c r="K4" s="45" t="str">
        <f ca="1">IF(ISBLANK($A4),"",IF(OR(I4="Not Vaccinated",I4="FV Not Up to Date"),"Yes","No"))</f>
        <v>No</v>
      </c>
      <c r="L4" s="34"/>
      <c r="M4" s="35" t="s">
        <v>33</v>
      </c>
      <c r="N4" s="40">
        <f ca="1">COUNTIF($I$3:$I$100,"=Not Vaccinated")</f>
        <v>3</v>
      </c>
    </row>
    <row r="5" spans="1:14" ht="15">
      <c r="A5" s="22" t="s">
        <v>34</v>
      </c>
      <c r="B5" s="5" t="s">
        <v>35</v>
      </c>
      <c r="C5" s="27" t="str">
        <f ca="1">IF(D5&gt;=TODAY()-90,"Yes","")</f>
        <v/>
      </c>
      <c r="D5" s="17"/>
      <c r="E5" s="5" t="s">
        <v>15</v>
      </c>
      <c r="F5" s="5"/>
      <c r="G5" s="5"/>
      <c r="H5" s="7"/>
      <c r="I5" s="44" t="str">
        <f ca="1">IF(ISBLANK($A5),"",IF(AND($C5="Yes",$D5&gt;=TODAY()-90),"Recently Infected",IF(AND($G5="JnJ",$H5&gt;=TODAY()-60),"FV Up to Date",IF(AND($G5="Pfizer",$H5&gt;=TODAY()-152),"FV Up to Date",IF(AND($G5="Moderna",$H5&gt;=TODAY()-152),"FV Up to Date",IF($E5="No","Not Vaccinated","FV Not Up To Date"))))))</f>
        <v>Not Vaccinated</v>
      </c>
      <c r="J5" s="43" t="str">
        <f ca="1" t="shared" si="0"/>
        <v/>
      </c>
      <c r="K5" s="45" t="str">
        <f ca="1">IF(ISBLANK($A5),"",IF(OR(I5="Not Vaccinated",I5="FV Not Up to Date"),"Yes","No"))</f>
        <v>Yes</v>
      </c>
      <c r="L5" s="36"/>
      <c r="M5" s="37" t="s">
        <v>36</v>
      </c>
      <c r="N5" s="38">
        <f ca="1">TODAY()-90</f>
        <v>44488</v>
      </c>
    </row>
    <row r="6" spans="1:11" ht="15">
      <c r="A6" s="22" t="s">
        <v>12</v>
      </c>
      <c r="B6" s="5" t="s">
        <v>13</v>
      </c>
      <c r="C6" s="27" t="str">
        <f ca="1">IF(D6&gt;=TODAY()-90,"Yes","")</f>
        <v/>
      </c>
      <c r="D6" s="17">
        <v>44486</v>
      </c>
      <c r="E6" s="4" t="s">
        <v>14</v>
      </c>
      <c r="F6" s="5" t="s">
        <v>15</v>
      </c>
      <c r="G6" s="5" t="s">
        <v>16</v>
      </c>
      <c r="H6" s="7">
        <v>44233</v>
      </c>
      <c r="I6" s="44" t="str">
        <f ca="1">IF(ISBLANK($A6),"",IF(AND($C6="Yes",$D6&gt;=TODAY()-90),"Recently Infected",IF(AND($G6="JnJ",$H6&gt;=TODAY()-60),"FV Up to Date",IF(AND($G6="Pfizer",$H6&gt;=TODAY()-152),"FV Up to Date",IF(AND($G6="Moderna",$H6&gt;=TODAY()-152),"FV Up to Date",IF($E6="No","Not Vaccinated","FV Not Up To Date"))))))</f>
        <v>FV Not Up To Date</v>
      </c>
      <c r="J6" s="43" t="str">
        <f ca="1" t="shared" si="0"/>
        <v/>
      </c>
      <c r="K6" s="45" t="str">
        <f ca="1">IF(ISBLANK($A6),"",IF(OR(I6="Not Vaccinated",I6="FV Not Up to Date"),"Yes","No"))</f>
        <v>Yes</v>
      </c>
    </row>
    <row r="7" spans="1:11" ht="15">
      <c r="A7" s="22" t="s">
        <v>37</v>
      </c>
      <c r="B7" s="5" t="s">
        <v>38</v>
      </c>
      <c r="C7" s="27" t="str">
        <f ca="1">IF(D7&gt;=TODAY()-90,"Yes","")</f>
        <v/>
      </c>
      <c r="D7" s="17"/>
      <c r="E7" s="5" t="s">
        <v>14</v>
      </c>
      <c r="F7" s="5" t="s">
        <v>15</v>
      </c>
      <c r="G7" s="5" t="s">
        <v>39</v>
      </c>
      <c r="H7" s="7">
        <v>44479</v>
      </c>
      <c r="I7" s="44" t="str">
        <f ca="1">IF(ISBLANK($A7),"",IF(AND($C7="Yes",$D7&gt;=TODAY()-90),"Recently Infected",IF(AND($G7="JnJ",$H7&gt;=TODAY()-60),"FV Up to Date",IF(AND($G7="Pfizer",$H7&gt;=TODAY()-152),"FV Up to Date",IF(AND($G7="Moderna",$H7&gt;=TODAY()-152),"FV Up to Date",IF($E7="No","Not Vaccinated","FV Not Up To Date"))))))</f>
        <v>FV Not Up To Date</v>
      </c>
      <c r="J7" s="43" t="str">
        <f ca="1" t="shared" si="0"/>
        <v/>
      </c>
      <c r="K7" s="45" t="str">
        <f ca="1">IF(ISBLANK($A7),"",IF(OR(I7="Not Vaccinated",I7="FV Not Up to Date"),"Yes","No"))</f>
        <v>Yes</v>
      </c>
    </row>
    <row r="8" spans="1:11" ht="15">
      <c r="A8" s="22" t="s">
        <v>40</v>
      </c>
      <c r="B8" s="5" t="s">
        <v>41</v>
      </c>
      <c r="C8" s="27" t="str">
        <f ca="1">IF(D8&gt;=TODAY()-90,"Yes","")</f>
        <v/>
      </c>
      <c r="D8" s="17"/>
      <c r="E8" s="4" t="s">
        <v>15</v>
      </c>
      <c r="F8" s="5"/>
      <c r="G8" s="5"/>
      <c r="H8" s="7"/>
      <c r="I8" s="44" t="str">
        <f ca="1">IF(ISBLANK($A8),"",IF(AND($C8="Yes",$D8&gt;=TODAY()-90),"Recently Infected",IF(AND($G8="JnJ",$H8&gt;=TODAY()-60),"FV Up to Date",IF(AND($G8="Pfizer",$H8&gt;=TODAY()-152),"FV Up to Date",IF(AND($G8="Moderna",$H8&gt;=TODAY()-152),"FV Up to Date",IF($E8="No","Not Vaccinated","FV Not Up To Date"))))))</f>
        <v>Not Vaccinated</v>
      </c>
      <c r="J8" s="43" t="str">
        <f ca="1" t="shared" si="0"/>
        <v/>
      </c>
      <c r="K8" s="45" t="str">
        <f ca="1">IF(ISBLANK($A8),"",IF(OR(I8="Not Vaccinated",I8="FV Not Up to Date"),"Yes","No"))</f>
        <v>Yes</v>
      </c>
    </row>
    <row r="9" spans="1:11" ht="15">
      <c r="A9" s="22" t="s">
        <v>42</v>
      </c>
      <c r="B9" s="5" t="s">
        <v>43</v>
      </c>
      <c r="C9" s="27" t="str">
        <f ca="1">IF(D9&gt;=TODAY()-90,"Yes","")</f>
        <v/>
      </c>
      <c r="D9" s="17"/>
      <c r="E9" s="4" t="s">
        <v>14</v>
      </c>
      <c r="F9" s="5" t="s">
        <v>15</v>
      </c>
      <c r="G9" s="5" t="s">
        <v>32</v>
      </c>
      <c r="H9" s="7">
        <v>44442</v>
      </c>
      <c r="I9" s="44" t="str">
        <f ca="1">IF(ISBLANK($A9),"",IF(AND($C9="Yes",$D9&gt;=TODAY()-90),"Recently Infected",IF(AND($G9="JnJ",$H9&gt;=TODAY()-60),"FV Up to Date",IF(AND($G9="Pfizer",$H9&gt;=TODAY()-152),"FV Up to Date",IF(AND($G9="Moderna",$H9&gt;=TODAY()-152),"FV Up to Date",IF($E9="No","Not Vaccinated","FV Not Up To Date"))))))</f>
        <v>FV Up to Date</v>
      </c>
      <c r="J9" s="43">
        <f ca="1" t="shared" si="0"/>
        <v>44594</v>
      </c>
      <c r="K9" s="45" t="str">
        <f ca="1">IF(ISBLANK($A9),"",IF(OR(I9="Not Vaccinated",I9="FV Not Up to Date"),"Yes","No"))</f>
        <v>No</v>
      </c>
    </row>
    <row r="10" spans="1:11" ht="15">
      <c r="A10" s="22" t="s">
        <v>44</v>
      </c>
      <c r="B10" s="5" t="s">
        <v>45</v>
      </c>
      <c r="C10" s="27" t="str">
        <f ca="1">IF(D10&gt;=TODAY()-90,"Yes","")</f>
        <v/>
      </c>
      <c r="D10" s="17"/>
      <c r="E10" s="5" t="s">
        <v>14</v>
      </c>
      <c r="F10" s="5" t="s">
        <v>15</v>
      </c>
      <c r="G10" s="5" t="s">
        <v>39</v>
      </c>
      <c r="H10" s="7">
        <v>44326</v>
      </c>
      <c r="I10" s="44" t="str">
        <f ca="1">IF(ISBLANK($A10),"",IF(AND($C10="Yes",$D10&gt;=TODAY()-90),"Recently Infected",IF(AND($G10="JnJ",$H10&gt;=TODAY()-60),"FV Up to Date",IF(AND($G10="Pfizer",$H10&gt;=TODAY()-152),"FV Up to Date",IF(AND($G10="Moderna",$H10&gt;=TODAY()-152),"FV Up to Date",IF($E10="No","Not Vaccinated","FV Not Up To Date"))))))</f>
        <v>FV Not Up To Date</v>
      </c>
      <c r="J10" s="43" t="str">
        <f ca="1" t="shared" si="0"/>
        <v/>
      </c>
      <c r="K10" s="45" t="str">
        <f ca="1">IF(ISBLANK($A10),"",IF(OR(I10="Not Vaccinated",I10="FV Not Up to Date"),"Yes","No"))</f>
        <v>Yes</v>
      </c>
    </row>
    <row r="11" spans="1:11" ht="15">
      <c r="A11" s="22" t="s">
        <v>46</v>
      </c>
      <c r="B11" s="5" t="s">
        <v>47</v>
      </c>
      <c r="C11" s="27" t="str">
        <f ca="1">IF(D11&gt;=TODAY()-90,"Yes","")</f>
        <v/>
      </c>
      <c r="D11" s="17"/>
      <c r="E11" s="5" t="s">
        <v>14</v>
      </c>
      <c r="F11" s="5" t="s">
        <v>14</v>
      </c>
      <c r="G11" s="5" t="s">
        <v>17</v>
      </c>
      <c r="H11" s="7">
        <v>44546</v>
      </c>
      <c r="I11" s="44" t="str">
        <f ca="1">IF(ISBLANK($A11),"",IF(AND($C11="Yes",$D11&gt;=TODAY()-90),"Recently Infected",IF(AND($G11="JnJ",$H11&gt;=TODAY()-60),"FV Up to Date",IF(AND($G11="Pfizer",$H11&gt;=TODAY()-152),"FV Up to Date",IF(AND($G11="Moderna",$H11&gt;=TODAY()-152),"FV Up to Date",IF($E11="No","Not Vaccinated","FV Not Up To Date"))))))</f>
        <v>FV Up to Date</v>
      </c>
      <c r="J11" s="43">
        <f ca="1" t="shared" si="0"/>
        <v>44698</v>
      </c>
      <c r="K11" s="45" t="str">
        <f ca="1">IF(ISBLANK($A11),"",IF(OR(I11="Not Vaccinated",I11="FV Not Up to Date"),"Yes","No"))</f>
        <v>No</v>
      </c>
    </row>
    <row r="12" spans="1:11" ht="15">
      <c r="A12" s="22" t="s">
        <v>48</v>
      </c>
      <c r="B12" s="5" t="s">
        <v>49</v>
      </c>
      <c r="C12" s="27" t="str">
        <f ca="1">IF(D12&gt;=TODAY()-90,"Yes","")</f>
        <v>Yes</v>
      </c>
      <c r="D12" s="17">
        <v>44508</v>
      </c>
      <c r="E12" s="5" t="s">
        <v>15</v>
      </c>
      <c r="F12" s="5"/>
      <c r="G12" s="5"/>
      <c r="H12" s="7"/>
      <c r="I12" s="44" t="str">
        <f ca="1">IF(ISBLANK($A12),"",IF(AND($C12="Yes",$D12&gt;=TODAY()-90),"Recently Infected",IF(AND($G12="JnJ",$H12&gt;=TODAY()-60),"FV Up to Date",IF(AND($G12="Pfizer",$H12&gt;=TODAY()-152),"FV Up to Date",IF(AND($G12="Moderna",$H12&gt;=TODAY()-152),"FV Up to Date",IF($E12="No","Not Vaccinated","FV Not Up To Date"))))))</f>
        <v>Recently Infected</v>
      </c>
      <c r="J12" s="43">
        <f ca="1" t="shared" si="0"/>
        <v>44598</v>
      </c>
      <c r="K12" s="45" t="str">
        <f ca="1">IF(ISBLANK($A12),"",IF(OR(I12="Not Vaccinated",I12="FV Not Up to Date"),"Yes","No"))</f>
        <v>No</v>
      </c>
    </row>
    <row r="13" spans="1:11" ht="15">
      <c r="A13" s="22" t="s">
        <v>50</v>
      </c>
      <c r="B13" s="5" t="s">
        <v>51</v>
      </c>
      <c r="C13" s="27" t="str">
        <f ca="1">IF(D13&gt;=TODAY()-90,"Yes","")</f>
        <v>Yes</v>
      </c>
      <c r="D13" s="17">
        <v>44500</v>
      </c>
      <c r="E13" s="5" t="s">
        <v>15</v>
      </c>
      <c r="F13" s="5"/>
      <c r="G13" s="5"/>
      <c r="H13" s="7"/>
      <c r="I13" s="44" t="str">
        <f ca="1">IF(ISBLANK($A13),"",IF(AND($C13="Yes",$D13&gt;=TODAY()-90),"Recently Infected",IF(AND($G13="JnJ",$H13&gt;=TODAY()-60),"FV Up to Date",IF(AND($G13="Pfizer",$H13&gt;=TODAY()-152),"FV Up to Date",IF(AND($G13="Moderna",$H13&gt;=TODAY()-152),"FV Up to Date",IF($E13="No","Not Vaccinated","FV Not Up To Date"))))))</f>
        <v>Recently Infected</v>
      </c>
      <c r="J13" s="43">
        <f ca="1" t="shared" si="0"/>
        <v>44590</v>
      </c>
      <c r="K13" s="45" t="str">
        <f ca="1">IF(ISBLANK($A13),"",IF(OR(I13="Not Vaccinated",I13="FV Not Up to Date"),"Yes","No"))</f>
        <v>No</v>
      </c>
    </row>
    <row r="14" spans="1:11" ht="15">
      <c r="A14" s="22" t="s">
        <v>52</v>
      </c>
      <c r="B14" s="5" t="s">
        <v>53</v>
      </c>
      <c r="C14" s="27" t="str">
        <f ca="1">IF(D14&gt;=TODAY()-90,"Yes","")</f>
        <v>Yes</v>
      </c>
      <c r="D14" s="17">
        <v>44545</v>
      </c>
      <c r="E14" s="5" t="s">
        <v>14</v>
      </c>
      <c r="F14" s="5" t="s">
        <v>15</v>
      </c>
      <c r="G14" s="5" t="s">
        <v>17</v>
      </c>
      <c r="H14" s="7">
        <v>44414</v>
      </c>
      <c r="I14" s="44" t="str">
        <f ca="1">IF(ISBLANK($A14),"",IF(AND($C14="Yes",$D14&gt;=TODAY()-90),"Recently Infected",IF(AND($G14="JnJ",$H14&gt;=TODAY()-60),"FV Up to Date",IF(AND($G14="Pfizer",$H14&gt;=TODAY()-152),"FV Up to Date",IF(AND($G14="Moderna",$H14&gt;=TODAY()-152),"FV Up to Date",IF($E14="No","Not Vaccinated","FV Not Up To Date"))))))</f>
        <v>Recently Infected</v>
      </c>
      <c r="J14" s="43">
        <f ca="1" t="shared" si="0"/>
        <v>44635</v>
      </c>
      <c r="K14" s="45" t="str">
        <f ca="1">IF(ISBLANK($A14),"",IF(OR(I14="Not Vaccinated",I14="FV Not Up to Date"),"Yes","No"))</f>
        <v>No</v>
      </c>
    </row>
    <row r="15" spans="1:11" ht="15">
      <c r="A15" s="22" t="s">
        <v>54</v>
      </c>
      <c r="B15" s="5" t="s">
        <v>55</v>
      </c>
      <c r="C15" s="27" t="str">
        <f ca="1">IF(D15&gt;=TODAY()-90,"Yes","")</f>
        <v/>
      </c>
      <c r="D15" s="17"/>
      <c r="E15" s="5" t="s">
        <v>15</v>
      </c>
      <c r="F15" s="5"/>
      <c r="G15" s="5"/>
      <c r="H15" s="7"/>
      <c r="I15" s="44" t="str">
        <f ca="1">IF(ISBLANK($A15),"",IF(AND($C15="Yes",$D15&gt;=TODAY()-90),"Recently Infected",IF(AND($G15="JnJ",$H15&gt;=TODAY()-60),"FV Up to Date",IF(AND($G15="Pfizer",$H15&gt;=TODAY()-152),"FV Up to Date",IF(AND($G15="Moderna",$H15&gt;=TODAY()-152),"FV Up to Date",IF($E15="No","Not Vaccinated","FV Not Up To Date"))))))</f>
        <v>Not Vaccinated</v>
      </c>
      <c r="J15" s="43" t="str">
        <f ca="1" t="shared" si="0"/>
        <v/>
      </c>
      <c r="K15" s="45" t="str">
        <f ca="1">IF(ISBLANK($A15),"",IF(OR(I15="Not Vaccinated",I15="FV Not Up to Date"),"Yes","No"))</f>
        <v>Yes</v>
      </c>
    </row>
    <row r="16" spans="1:11" ht="15">
      <c r="A16" s="22" t="s">
        <v>56</v>
      </c>
      <c r="B16" s="5" t="s">
        <v>57</v>
      </c>
      <c r="C16" s="27" t="str">
        <f ca="1">IF(D16&gt;=TODAY()-90,"Yes","")</f>
        <v/>
      </c>
      <c r="D16" s="17"/>
      <c r="E16" s="5" t="s">
        <v>14</v>
      </c>
      <c r="F16" s="5" t="s">
        <v>14</v>
      </c>
      <c r="G16" s="5" t="s">
        <v>32</v>
      </c>
      <c r="H16" s="7">
        <v>44515</v>
      </c>
      <c r="I16" s="44" t="str">
        <f ca="1">IF(ISBLANK($A16),"",IF(AND($C16="Yes",$D16&gt;=TODAY()-90),"Recently Infected",IF(AND($G16="JnJ",$H16&gt;=TODAY()-60),"FV Up to Date",IF(AND($G16="Pfizer",$H16&gt;=TODAY()-152),"FV Up to Date",IF(AND($G16="Moderna",$H16&gt;=TODAY()-152),"FV Up to Date",IF($E16="No","Not Vaccinated","FV Not Up To Date"))))))</f>
        <v>FV Up to Date</v>
      </c>
      <c r="J16" s="43">
        <f ca="1" t="shared" si="0"/>
        <v>44667</v>
      </c>
      <c r="K16" s="45" t="str">
        <f ca="1">IF(ISBLANK($A16),"",IF(OR(I16="Not Vaccinated",I16="FV Not Up to Date"),"Yes","No"))</f>
        <v>No</v>
      </c>
    </row>
    <row r="17" spans="1:11" ht="15">
      <c r="A17" s="22" t="s">
        <v>58</v>
      </c>
      <c r="B17" s="5" t="s">
        <v>59</v>
      </c>
      <c r="C17" s="27" t="str">
        <f ca="1">IF(D17&gt;=TODAY()-90,"Yes","")</f>
        <v>Yes</v>
      </c>
      <c r="D17" s="17">
        <v>44506</v>
      </c>
      <c r="E17" s="5" t="s">
        <v>15</v>
      </c>
      <c r="F17" s="5"/>
      <c r="G17" s="5"/>
      <c r="H17" s="7"/>
      <c r="I17" s="44" t="str">
        <f ca="1">IF(ISBLANK($A17),"",IF(AND($C17="Yes",$D17&gt;=TODAY()-90),"Recently Infected",IF(AND($G17="JnJ",$H17&gt;=TODAY()-60),"FV Up to Date",IF(AND($G17="Pfizer",$H17&gt;=TODAY()-152),"FV Up to Date",IF(AND($G17="Moderna",$H17&gt;=TODAY()-152),"FV Up to Date",IF($E17="No","Not Vaccinated","FV Not Up To Date"))))))</f>
        <v>Recently Infected</v>
      </c>
      <c r="J17" s="43">
        <f ca="1" t="shared" si="0"/>
        <v>44596</v>
      </c>
      <c r="K17" s="45" t="str">
        <f ca="1">IF(ISBLANK($A17),"",IF(OR(I17="Not Vaccinated",I17="FV Not Up to Date"),"Yes","No"))</f>
        <v>No</v>
      </c>
    </row>
    <row r="18" spans="1:11" ht="15">
      <c r="A18" s="22"/>
      <c r="B18" s="5"/>
      <c r="C18" s="27" t="str">
        <f ca="1">IF(D18&gt;=TODAY()-90,"Yes","")</f>
        <v/>
      </c>
      <c r="D18" s="18"/>
      <c r="E18" s="5"/>
      <c r="F18" s="5"/>
      <c r="G18" s="5"/>
      <c r="H18" s="7"/>
      <c r="I18" s="44" t="str">
        <f ca="1">IF(ISBLANK($A18),"",IF(AND($C18="Yes",$D18&gt;=TODAY()-90),"Recently Infected",IF(AND($G18="JnJ",$H18&gt;=TODAY()-60),"FV Up to Date",IF(AND($G18="Pfizer",$H18&gt;=TODAY()-152),"FV Up to Date",IF(AND($G18="Moderna",$H18&gt;=TODAY()-152),"FV Up to Date",IF($E18="No","Not Vaccinated","FV Not Up To Date"))))))</f>
        <v/>
      </c>
      <c r="J18" s="43" t="str">
        <f ca="1" t="shared" si="0"/>
        <v/>
      </c>
      <c r="K18" s="45" t="str">
        <f>IF(ISBLANK($A18),"",IF(OR(I18="Not Vaccinated",I18="FV Not Up to Date"),"Yes","No"))</f>
        <v/>
      </c>
    </row>
    <row r="19" spans="1:11" ht="15">
      <c r="A19" s="22"/>
      <c r="B19" s="5"/>
      <c r="C19" s="27" t="str">
        <f ca="1">IF(D19&gt;=TODAY()-90,"Yes","")</f>
        <v/>
      </c>
      <c r="D19" s="18"/>
      <c r="E19" s="5"/>
      <c r="F19" s="5"/>
      <c r="G19" s="5"/>
      <c r="H19" s="7"/>
      <c r="I19" s="44" t="str">
        <f ca="1">IF(ISBLANK($A19),"",IF(AND($C19="Yes",$D19&gt;=TODAY()-90),"Recently Infected",IF(AND($G19="JnJ",$H19&gt;=TODAY()-60),"FV Up to Date",IF(AND($G19="Pfizer",$H19&gt;=TODAY()-152),"FV Up to Date",IF(AND($G19="Moderna",$H19&gt;=TODAY()-152),"FV Up to Date",IF($E19="No","Not Vaccinated","FV Not Up To Date"))))))</f>
        <v/>
      </c>
      <c r="J19" s="43" t="str">
        <f ca="1" t="shared" si="0"/>
        <v/>
      </c>
      <c r="K19" s="45" t="str">
        <f>IF(ISBLANK($A19),"",IF(OR(I19="Not Vaccinated",I19="FV Not Up to Date"),"Yes","No"))</f>
        <v/>
      </c>
    </row>
    <row r="20" spans="1:11" ht="15">
      <c r="A20" s="22"/>
      <c r="B20" s="5"/>
      <c r="C20" s="27" t="str">
        <f ca="1">IF(D20&gt;=TODAY()-90,"Yes","")</f>
        <v/>
      </c>
      <c r="D20" s="18"/>
      <c r="E20" s="5"/>
      <c r="F20" s="5"/>
      <c r="G20" s="5"/>
      <c r="H20" s="7"/>
      <c r="I20" s="44" t="str">
        <f ca="1">IF(ISBLANK($A20),"",IF(AND($C20="Yes",$D20&gt;=TODAY()-90),"Recently Infected",IF(AND($G20="JnJ",$H20&gt;=TODAY()-60),"FV Up to Date",IF(AND($G20="Pfizer",$H20&gt;=TODAY()-152),"FV Up to Date",IF(AND($G20="Moderna",$H20&gt;=TODAY()-152),"FV Up to Date",IF($E20="No","Not Vaccinated","FV Not Up To Date"))))))</f>
        <v/>
      </c>
      <c r="J20" s="43" t="str">
        <f ca="1" t="shared" si="0"/>
        <v/>
      </c>
      <c r="K20" s="45" t="str">
        <f>IF(ISBLANK($A20),"",IF(OR(I20="Not Vaccinated",I20="FV Not Up to Date"),"Yes","No"))</f>
        <v/>
      </c>
    </row>
    <row r="21" spans="1:11" ht="15">
      <c r="A21" s="22"/>
      <c r="B21" s="5"/>
      <c r="C21" s="27" t="str">
        <f ca="1">IF(D21&gt;=TODAY()-90,"Yes","")</f>
        <v/>
      </c>
      <c r="D21" s="18"/>
      <c r="E21" s="5"/>
      <c r="F21" s="5"/>
      <c r="G21" s="5"/>
      <c r="H21" s="7"/>
      <c r="I21" s="44" t="str">
        <f ca="1">IF(ISBLANK($A21),"",IF(AND($C21="Yes",$D21&gt;=TODAY()-90),"Recently Infected",IF(AND($G21="JnJ",$H21&gt;=TODAY()-60),"FV Up to Date",IF(AND($G21="Pfizer",$H21&gt;=TODAY()-152),"FV Up to Date",IF(AND($G21="Moderna",$H21&gt;=TODAY()-152),"FV Up to Date",IF($E21="No","Not Vaccinated","FV Not Up To Date"))))))</f>
        <v/>
      </c>
      <c r="J21" s="43" t="str">
        <f ca="1" t="shared" si="0"/>
        <v/>
      </c>
      <c r="K21" s="45" t="str">
        <f>IF(ISBLANK($A21),"",IF(OR(I21="Not Vaccinated",I21="FV Not Up to Date"),"Yes","No"))</f>
        <v/>
      </c>
    </row>
    <row r="22" spans="1:11" ht="15">
      <c r="A22" s="22"/>
      <c r="B22" s="5"/>
      <c r="C22" s="27" t="str">
        <f ca="1">IF(D22&gt;=TODAY()-90,"Yes","")</f>
        <v/>
      </c>
      <c r="D22" s="18"/>
      <c r="E22" s="5"/>
      <c r="F22" s="5"/>
      <c r="G22" s="5"/>
      <c r="H22" s="7"/>
      <c r="I22" s="44" t="str">
        <f ca="1">IF(ISBLANK($A22),"",IF(AND($C22="Yes",$D22&gt;=TODAY()-90),"Recently Infected",IF(AND($G22="JnJ",$H22&gt;=TODAY()-60),"FV Up to Date",IF(AND($G22="Pfizer",$H22&gt;=TODAY()-152),"FV Up to Date",IF(AND($G22="Moderna",$H22&gt;=TODAY()-152),"FV Up to Date",IF($E22="No","Not Vaccinated","FV Not Up To Date"))))))</f>
        <v/>
      </c>
      <c r="J22" s="43" t="str">
        <f ca="1" t="shared" si="0"/>
        <v/>
      </c>
      <c r="K22" s="45" t="str">
        <f>IF(ISBLANK($A22),"",IF(OR(I22="Not Vaccinated",I22="FV Not Up to Date"),"Yes","No"))</f>
        <v/>
      </c>
    </row>
    <row r="23" spans="1:11" ht="15">
      <c r="A23" s="22"/>
      <c r="B23" s="5"/>
      <c r="C23" s="27" t="str">
        <f ca="1">IF(D23&gt;=TODAY()-90,"Yes","")</f>
        <v/>
      </c>
      <c r="D23" s="18"/>
      <c r="E23" s="5"/>
      <c r="F23" s="5"/>
      <c r="G23" s="5"/>
      <c r="H23" s="7"/>
      <c r="I23" s="44" t="str">
        <f ca="1">IF(ISBLANK($A23),"",IF(AND($C23="Yes",$D23&gt;=TODAY()-90),"Recently Infected",IF(AND($G23="JnJ",$H23&gt;=TODAY()-60),"FV Up to Date",IF(AND($G23="Pfizer",$H23&gt;=TODAY()-152),"FV Up to Date",IF(AND($G23="Moderna",$H23&gt;=TODAY()-152),"FV Up to Date",IF($E23="No","Not Vaccinated","FV Not Up To Date"))))))</f>
        <v/>
      </c>
      <c r="J23" s="43" t="str">
        <f ca="1" t="shared" si="0"/>
        <v/>
      </c>
      <c r="K23" s="45" t="str">
        <f>IF(ISBLANK($A23),"",IF(OR(I23="Not Vaccinated",I23="FV Not Up to Date"),"Yes","No"))</f>
        <v/>
      </c>
    </row>
    <row r="24" spans="1:11" ht="15">
      <c r="A24" s="22"/>
      <c r="B24" s="5"/>
      <c r="C24" s="27" t="str">
        <f ca="1">IF(D24&gt;=TODAY()-90,"Yes","")</f>
        <v/>
      </c>
      <c r="D24" s="18"/>
      <c r="E24" s="5"/>
      <c r="F24" s="5"/>
      <c r="G24" s="5"/>
      <c r="H24" s="7"/>
      <c r="I24" s="44" t="str">
        <f ca="1">IF(ISBLANK($A24),"",IF(AND($C24="Yes",$D24&gt;=TODAY()-90),"Recently Infected",IF(AND($G24="JnJ",$H24&gt;=TODAY()-60),"FV Up to Date",IF(AND($G24="Pfizer",$H24&gt;=TODAY()-152),"FV Up to Date",IF(AND($G24="Moderna",$H24&gt;=TODAY()-152),"FV Up to Date",IF($E24="No","Not Vaccinated","FV Not Up To Date"))))))</f>
        <v/>
      </c>
      <c r="J24" s="43" t="str">
        <f ca="1" t="shared" si="0"/>
        <v/>
      </c>
      <c r="K24" s="45" t="str">
        <f>IF(ISBLANK($A24),"",IF(OR(I24="Not Vaccinated",I24="FV Not Up to Date"),"Yes","No"))</f>
        <v/>
      </c>
    </row>
    <row r="25" spans="1:11" ht="15">
      <c r="A25" s="22"/>
      <c r="B25" s="5"/>
      <c r="C25" s="27" t="str">
        <f ca="1">IF(D25&gt;=TODAY()-90,"Yes","")</f>
        <v/>
      </c>
      <c r="D25" s="18"/>
      <c r="E25" s="5"/>
      <c r="F25" s="5"/>
      <c r="G25" s="5"/>
      <c r="H25" s="7"/>
      <c r="I25" s="44" t="str">
        <f ca="1">IF(ISBLANK($A25),"",IF(AND($C25="Yes",$D25&gt;=TODAY()-90),"Recently Infected",IF(AND($G25="JnJ",$H25&gt;=TODAY()-60),"FV Up to Date",IF(AND($G25="Pfizer",$H25&gt;=TODAY()-152),"FV Up to Date",IF(AND($G25="Moderna",$H25&gt;=TODAY()-152),"FV Up to Date",IF($E25="No","Not Vaccinated","FV Not Up To Date"))))))</f>
        <v/>
      </c>
      <c r="J25" s="43" t="str">
        <f ca="1" t="shared" si="0"/>
        <v/>
      </c>
      <c r="K25" s="45" t="str">
        <f>IF(ISBLANK($A25),"",IF(OR(I25="Not Vaccinated",I25="FV Not Up to Date"),"Yes","No"))</f>
        <v/>
      </c>
    </row>
    <row r="26" spans="1:11" ht="15">
      <c r="A26" s="22"/>
      <c r="B26" s="5"/>
      <c r="C26" s="27" t="str">
        <f ca="1">IF(D26&gt;=TODAY()-90,"Yes","")</f>
        <v/>
      </c>
      <c r="D26" s="18"/>
      <c r="E26" s="5"/>
      <c r="F26" s="5"/>
      <c r="G26" s="5"/>
      <c r="H26" s="7"/>
      <c r="I26" s="44" t="str">
        <f ca="1">IF(ISBLANK($A26),"",IF(AND($C26="Yes",$D26&gt;=TODAY()-90),"Recently Infected",IF(AND($G26="JnJ",$H26&gt;=TODAY()-60),"FV Up to Date",IF(AND($G26="Pfizer",$H26&gt;=TODAY()-152),"FV Up to Date",IF(AND($G26="Moderna",$H26&gt;=TODAY()-152),"FV Up to Date",IF($E26="No","Not Vaccinated","FV Not Up To Date"))))))</f>
        <v/>
      </c>
      <c r="J26" s="43" t="str">
        <f ca="1" t="shared" si="0"/>
        <v/>
      </c>
      <c r="K26" s="45" t="str">
        <f>IF(ISBLANK($A26),"",IF(OR(I26="Not Vaccinated",I26="FV Not Up to Date"),"Yes","No"))</f>
        <v/>
      </c>
    </row>
    <row r="27" spans="1:11" ht="15">
      <c r="A27" s="22"/>
      <c r="B27" s="5"/>
      <c r="C27" s="27" t="str">
        <f ca="1">IF(D27&gt;=TODAY()-90,"Yes","")</f>
        <v/>
      </c>
      <c r="D27" s="18"/>
      <c r="E27" s="5"/>
      <c r="F27" s="5"/>
      <c r="G27" s="5"/>
      <c r="H27" s="7"/>
      <c r="I27" s="44" t="str">
        <f ca="1">IF(ISBLANK($A27),"",IF(AND($C27="Yes",$D27&gt;=TODAY()-90),"Recently Infected",IF(AND($G27="JnJ",$H27&gt;=TODAY()-60),"FV Up to Date",IF(AND($G27="Pfizer",$H27&gt;=TODAY()-152),"FV Up to Date",IF(AND($G27="Moderna",$H27&gt;=TODAY()-152),"FV Up to Date",IF($E27="No","Not Vaccinated","FV Not Up To Date"))))))</f>
        <v/>
      </c>
      <c r="J27" s="43" t="str">
        <f ca="1" t="shared" si="0"/>
        <v/>
      </c>
      <c r="K27" s="45" t="str">
        <f>IF(ISBLANK($A27),"",IF(OR(I27="Not Vaccinated",I27="FV Not Up to Date"),"Yes","No"))</f>
        <v/>
      </c>
    </row>
    <row r="28" spans="1:11" ht="15">
      <c r="A28" s="22"/>
      <c r="B28" s="5"/>
      <c r="C28" s="27" t="str">
        <f ca="1">IF(D28&gt;=TODAY()-90,"Yes","")</f>
        <v/>
      </c>
      <c r="D28" s="18"/>
      <c r="E28" s="5"/>
      <c r="F28" s="5"/>
      <c r="G28" s="5"/>
      <c r="H28" s="7"/>
      <c r="I28" s="44" t="str">
        <f ca="1">IF(ISBLANK($A28),"",IF(AND($C28="Yes",$D28&gt;=TODAY()-90),"Recently Infected",IF(AND($G28="JnJ",$H28&gt;=TODAY()-60),"FV Up to Date",IF(AND($G28="Pfizer",$H28&gt;=TODAY()-152),"FV Up to Date",IF(AND($G28="Moderna",$H28&gt;=TODAY()-152),"FV Up to Date",IF($E28="No","Not Vaccinated","FV Not Up To Date"))))))</f>
        <v/>
      </c>
      <c r="J28" s="43" t="str">
        <f ca="1" t="shared" si="0"/>
        <v/>
      </c>
      <c r="K28" s="45" t="str">
        <f>IF(ISBLANK($A28),"",IF(OR(I28="Not Vaccinated",I28="FV Not Up to Date"),"Yes","No"))</f>
        <v/>
      </c>
    </row>
    <row r="29" spans="1:11" ht="15">
      <c r="A29" s="22"/>
      <c r="B29" s="5"/>
      <c r="C29" s="27" t="str">
        <f ca="1">IF(D29&gt;=TODAY()-90,"Yes","")</f>
        <v/>
      </c>
      <c r="D29" s="18"/>
      <c r="E29" s="5"/>
      <c r="F29" s="5"/>
      <c r="G29" s="5"/>
      <c r="H29" s="7"/>
      <c r="I29" s="44" t="str">
        <f ca="1">IF(ISBLANK($A29),"",IF(AND($C29="Yes",$D29&gt;=TODAY()-90),"Recently Infected",IF(AND($G29="JnJ",$H29&gt;=TODAY()-60),"FV Up to Date",IF(AND($G29="Pfizer",$H29&gt;=TODAY()-152),"FV Up to Date",IF(AND($G29="Moderna",$H29&gt;=TODAY()-152),"FV Up to Date",IF($E29="No","Not Vaccinated","FV Not Up To Date"))))))</f>
        <v/>
      </c>
      <c r="J29" s="43" t="str">
        <f ca="1" t="shared" si="0"/>
        <v/>
      </c>
      <c r="K29" s="45" t="str">
        <f>IF(ISBLANK($A29),"",IF(OR(I29="Not Vaccinated",I29="FV Not Up to Date"),"Yes","No"))</f>
        <v/>
      </c>
    </row>
    <row r="30" spans="1:11" ht="15">
      <c r="A30" s="22"/>
      <c r="B30" s="5"/>
      <c r="C30" s="27" t="str">
        <f ca="1">IF(D30&gt;=TODAY()-90,"Yes","")</f>
        <v/>
      </c>
      <c r="D30" s="18"/>
      <c r="E30" s="5"/>
      <c r="F30" s="5"/>
      <c r="G30" s="5"/>
      <c r="H30" s="7"/>
      <c r="I30" s="44" t="str">
        <f ca="1">IF(ISBLANK($A30),"",IF(AND($C30="Yes",$D30&gt;=TODAY()-90),"Recently Infected",IF(AND($G30="JnJ",$H30&gt;=TODAY()-60),"FV Up to Date",IF(AND($G30="Pfizer",$H30&gt;=TODAY()-152),"FV Up to Date",IF(AND($G30="Moderna",$H30&gt;=TODAY()-152),"FV Up to Date",IF($E30="No","Not Vaccinated","FV Not Up To Date"))))))</f>
        <v/>
      </c>
      <c r="J30" s="43" t="str">
        <f ca="1" t="shared" si="0"/>
        <v/>
      </c>
      <c r="K30" s="45" t="str">
        <f>IF(ISBLANK($A30),"",IF(OR(I30="Not Vaccinated",I30="FV Not Up to Date"),"Yes","No"))</f>
        <v/>
      </c>
    </row>
    <row r="31" spans="1:11" ht="15">
      <c r="A31" s="22"/>
      <c r="B31" s="5"/>
      <c r="C31" s="27" t="str">
        <f ca="1">IF(D31&gt;=TODAY()-90,"Yes","")</f>
        <v/>
      </c>
      <c r="D31" s="18"/>
      <c r="E31" s="5"/>
      <c r="F31" s="5"/>
      <c r="G31" s="5"/>
      <c r="H31" s="7"/>
      <c r="I31" s="44" t="str">
        <f ca="1">IF(ISBLANK($A31),"",IF(AND($C31="Yes",$D31&gt;=TODAY()-90),"Recently Infected",IF(AND($G31="JnJ",$H31&gt;=TODAY()-60),"FV Up to Date",IF(AND($G31="Pfizer",$H31&gt;=TODAY()-152),"FV Up to Date",IF(AND($G31="Moderna",$H31&gt;=TODAY()-152),"FV Up to Date",IF($E31="No","Not Vaccinated","FV Not Up To Date"))))))</f>
        <v/>
      </c>
      <c r="J31" s="43" t="str">
        <f ca="1" t="shared" si="0"/>
        <v/>
      </c>
      <c r="K31" s="45" t="str">
        <f>IF(ISBLANK($A31),"",IF(OR(I31="Not Vaccinated",I31="FV Not Up to Date"),"Yes","No"))</f>
        <v/>
      </c>
    </row>
    <row r="32" spans="1:11" ht="15">
      <c r="A32" s="22"/>
      <c r="B32" s="5"/>
      <c r="C32" s="27" t="str">
        <f ca="1">IF(D32&gt;=TODAY()-90,"Yes","")</f>
        <v/>
      </c>
      <c r="D32" s="18"/>
      <c r="E32" s="5"/>
      <c r="F32" s="5"/>
      <c r="G32" s="5"/>
      <c r="H32" s="7"/>
      <c r="I32" s="44" t="str">
        <f ca="1">IF(ISBLANK($A32),"",IF(AND($C32="Yes",$D32&gt;=TODAY()-90),"Recently Infected",IF(AND($G32="JnJ",$H32&gt;=TODAY()-60),"FV Up to Date",IF(AND($G32="Pfizer",$H32&gt;=TODAY()-152),"FV Up to Date",IF(AND($G32="Moderna",$H32&gt;=TODAY()-152),"FV Up to Date",IF($E32="No","Not Vaccinated","FV Not Up To Date"))))))</f>
        <v/>
      </c>
      <c r="J32" s="43" t="str">
        <f ca="1" t="shared" si="0"/>
        <v/>
      </c>
      <c r="K32" s="45" t="str">
        <f>IF(ISBLANK($A32),"",IF(OR(I32="Not Vaccinated",I32="FV Not Up to Date"),"Yes","No"))</f>
        <v/>
      </c>
    </row>
    <row r="33" spans="1:11" ht="15">
      <c r="A33" s="22"/>
      <c r="B33" s="5"/>
      <c r="C33" s="27" t="str">
        <f ca="1">IF(D33&gt;=TODAY()-90,"Yes","")</f>
        <v/>
      </c>
      <c r="D33" s="18"/>
      <c r="E33" s="5"/>
      <c r="F33" s="5"/>
      <c r="G33" s="5"/>
      <c r="H33" s="7"/>
      <c r="I33" s="44" t="str">
        <f ca="1">IF(ISBLANK($A33),"",IF(AND($C33="Yes",$D33&gt;=TODAY()-90),"Recently Infected",IF(AND($G33="JnJ",$H33&gt;=TODAY()-60),"FV Up to Date",IF(AND($G33="Pfizer",$H33&gt;=TODAY()-152),"FV Up to Date",IF(AND($G33="Moderna",$H33&gt;=TODAY()-152),"FV Up to Date",IF($E33="No","Not Vaccinated","FV Not Up To Date"))))))</f>
        <v/>
      </c>
      <c r="J33" s="43" t="str">
        <f ca="1" t="shared" si="0"/>
        <v/>
      </c>
      <c r="K33" s="45" t="str">
        <f>IF(ISBLANK($A33),"",IF(OR(I33="Not Vaccinated",I33="FV Not Up to Date"),"Yes","No"))</f>
        <v/>
      </c>
    </row>
    <row r="34" spans="1:11" ht="15">
      <c r="A34" s="22"/>
      <c r="B34" s="5"/>
      <c r="C34" s="27" t="str">
        <f ca="1">IF(D34&gt;=TODAY()-90,"Yes","")</f>
        <v/>
      </c>
      <c r="D34" s="18"/>
      <c r="E34" s="5"/>
      <c r="F34" s="5"/>
      <c r="G34" s="5"/>
      <c r="H34" s="7"/>
      <c r="I34" s="44" t="str">
        <f ca="1">IF(ISBLANK($A34),"",IF(AND($C34="Yes",$D34&gt;=TODAY()-90),"Recently Infected",IF(AND($G34="JnJ",$H34&gt;=TODAY()-60),"FV Up to Date",IF(AND($G34="Pfizer",$H34&gt;=TODAY()-152),"FV Up to Date",IF(AND($G34="Moderna",$H34&gt;=TODAY()-152),"FV Up to Date",IF($E34="No","Not Vaccinated","FV Not Up To Date"))))))</f>
        <v/>
      </c>
      <c r="J34" s="43" t="str">
        <f ca="1" t="shared" si="0"/>
        <v/>
      </c>
      <c r="K34" s="45" t="str">
        <f>IF(ISBLANK($A34),"",IF(OR(I34="Not Vaccinated",I34="FV Not Up to Date"),"Yes","No"))</f>
        <v/>
      </c>
    </row>
    <row r="35" spans="1:11" ht="15">
      <c r="A35" s="22"/>
      <c r="B35" s="5"/>
      <c r="C35" s="27" t="str">
        <f ca="1">IF(D35&gt;=TODAY()-90,"Yes","")</f>
        <v/>
      </c>
      <c r="D35" s="18"/>
      <c r="E35" s="5"/>
      <c r="F35" s="5"/>
      <c r="G35" s="5"/>
      <c r="H35" s="7"/>
      <c r="I35" s="44" t="str">
        <f ca="1">IF(ISBLANK($A35),"",IF(AND($C35="Yes",$D35&gt;=TODAY()-90),"Recently Infected",IF(AND($G35="JnJ",$H35&gt;=TODAY()-60),"FV Up to Date",IF(AND($G35="Pfizer",$H35&gt;=TODAY()-152),"FV Up to Date",IF(AND($G35="Moderna",$H35&gt;=TODAY()-152),"FV Up to Date",IF($E35="No","Not Vaccinated","FV Not Up To Date"))))))</f>
        <v/>
      </c>
      <c r="J35" s="43" t="str">
        <f ca="1" t="shared" si="0"/>
        <v/>
      </c>
      <c r="K35" s="45" t="str">
        <f>IF(ISBLANK($A35),"",IF(OR(I35="Not Vaccinated",I35="FV Not Up to Date"),"Yes","No"))</f>
        <v/>
      </c>
    </row>
    <row r="36" spans="1:11" ht="15">
      <c r="A36" s="22"/>
      <c r="B36" s="5"/>
      <c r="C36" s="27" t="str">
        <f ca="1">IF(D36&gt;=TODAY()-90,"Yes","")</f>
        <v/>
      </c>
      <c r="D36" s="18"/>
      <c r="E36" s="5"/>
      <c r="F36" s="5"/>
      <c r="G36" s="5"/>
      <c r="H36" s="7"/>
      <c r="I36" s="44" t="str">
        <f ca="1">IF(ISBLANK($A36),"",IF(AND($C36="Yes",$D36&gt;=TODAY()-90),"Recently Infected",IF(AND($G36="JnJ",$H36&gt;=TODAY()-60),"FV Up to Date",IF(AND($G36="Pfizer",$H36&gt;=TODAY()-152),"FV Up to Date",IF(AND($G36="Moderna",$H36&gt;=TODAY()-152),"FV Up to Date",IF($E36="No","Not Vaccinated","FV Not Up To Date"))))))</f>
        <v/>
      </c>
      <c r="J36" s="43" t="str">
        <f ca="1" t="shared" si="0"/>
        <v/>
      </c>
      <c r="K36" s="45" t="str">
        <f>IF(ISBLANK($A36),"",IF(OR(I36="Not Vaccinated",I36="FV Not Up to Date"),"Yes","No"))</f>
        <v/>
      </c>
    </row>
    <row r="37" spans="1:11" ht="15">
      <c r="A37" s="22"/>
      <c r="B37" s="5"/>
      <c r="C37" s="27" t="str">
        <f ca="1">IF(D37&gt;=TODAY()-90,"Yes","")</f>
        <v/>
      </c>
      <c r="D37" s="18"/>
      <c r="E37" s="5"/>
      <c r="F37" s="5"/>
      <c r="G37" s="5"/>
      <c r="H37" s="7"/>
      <c r="I37" s="44" t="str">
        <f ca="1">IF(ISBLANK($A37),"",IF(AND($C37="Yes",$D37&gt;=TODAY()-90),"Recently Infected",IF(AND($G37="JnJ",$H37&gt;=TODAY()-60),"FV Up to Date",IF(AND($G37="Pfizer",$H37&gt;=TODAY()-152),"FV Up to Date",IF(AND($G37="Moderna",$H37&gt;=TODAY()-152),"FV Up to Date",IF($E37="No","Not Vaccinated","FV Not Up To Date"))))))</f>
        <v/>
      </c>
      <c r="J37" s="43" t="str">
        <f ca="1" t="shared" si="0"/>
        <v/>
      </c>
      <c r="K37" s="45" t="str">
        <f>IF(ISBLANK($A37),"",IF(OR(I37="Not Vaccinated",I37="FV Not Up to Date"),"Yes","No"))</f>
        <v/>
      </c>
    </row>
    <row r="38" spans="1:11" ht="15">
      <c r="A38" s="22"/>
      <c r="B38" s="5"/>
      <c r="C38" s="27" t="str">
        <f ca="1">IF(D38&gt;=TODAY()-90,"Yes","")</f>
        <v/>
      </c>
      <c r="D38" s="18"/>
      <c r="E38" s="5"/>
      <c r="F38" s="5"/>
      <c r="G38" s="5"/>
      <c r="H38" s="7"/>
      <c r="I38" s="44" t="str">
        <f ca="1">IF(ISBLANK($A38),"",IF(AND($C38="Yes",$D38&gt;=TODAY()-90),"Recently Infected",IF(AND($G38="JnJ",$H38&gt;=TODAY()-60),"FV Up to Date",IF(AND($G38="Pfizer",$H38&gt;=TODAY()-152),"FV Up to Date",IF(AND($G38="Moderna",$H38&gt;=TODAY()-152),"FV Up to Date",IF($E38="No","Not Vaccinated","FV Not Up To Date"))))))</f>
        <v/>
      </c>
      <c r="J38" s="43" t="str">
        <f ca="1" t="shared" si="0"/>
        <v/>
      </c>
      <c r="K38" s="45" t="str">
        <f>IF(ISBLANK($A38),"",IF(OR(I38="Not Vaccinated",I38="FV Not Up to Date"),"Yes","No"))</f>
        <v/>
      </c>
    </row>
    <row r="39" spans="1:11" ht="15">
      <c r="A39" s="22"/>
      <c r="B39" s="5"/>
      <c r="C39" s="27" t="str">
        <f ca="1">IF(D39&gt;=TODAY()-90,"Yes","")</f>
        <v/>
      </c>
      <c r="D39" s="18"/>
      <c r="E39" s="5"/>
      <c r="F39" s="5"/>
      <c r="G39" s="5"/>
      <c r="H39" s="7"/>
      <c r="I39" s="44" t="str">
        <f ca="1">IF(ISBLANK($A39),"",IF(AND($C39="Yes",$D39&gt;=TODAY()-90),"Recently Infected",IF(AND($G39="JnJ",$H39&gt;=TODAY()-60),"FV Up to Date",IF(AND($G39="Pfizer",$H39&gt;=TODAY()-152),"FV Up to Date",IF(AND($G39="Moderna",$H39&gt;=TODAY()-152),"FV Up to Date",IF($E39="No","Not Vaccinated","FV Not Up To Date"))))))</f>
        <v/>
      </c>
      <c r="J39" s="43" t="str">
        <f ca="1" t="shared" si="0"/>
        <v/>
      </c>
      <c r="K39" s="45" t="str">
        <f>IF(ISBLANK($A39),"",IF(OR(I39="Not Vaccinated",I39="FV Not Up to Date"),"Yes","No"))</f>
        <v/>
      </c>
    </row>
    <row r="40" spans="1:11" ht="15">
      <c r="A40" s="22"/>
      <c r="B40" s="5"/>
      <c r="C40" s="27" t="str">
        <f ca="1">IF(D40&gt;=TODAY()-90,"Yes","")</f>
        <v/>
      </c>
      <c r="D40" s="18"/>
      <c r="E40" s="5"/>
      <c r="F40" s="5"/>
      <c r="G40" s="5"/>
      <c r="H40" s="7"/>
      <c r="I40" s="44" t="str">
        <f ca="1">IF(ISBLANK($A40),"",IF(AND($C40="Yes",$D40&gt;=TODAY()-90),"Recently Infected",IF(AND($G40="JnJ",$H40&gt;=TODAY()-60),"FV Up to Date",IF(AND($G40="Pfizer",$H40&gt;=TODAY()-152),"FV Up to Date",IF(AND($G40="Moderna",$H40&gt;=TODAY()-152),"FV Up to Date",IF($E40="No","Not Vaccinated","FV Not Up To Date"))))))</f>
        <v/>
      </c>
      <c r="J40" s="43" t="str">
        <f ca="1" t="shared" si="0"/>
        <v/>
      </c>
      <c r="K40" s="45" t="str">
        <f>IF(ISBLANK($A40),"",IF(OR(I40="Not Vaccinated",I40="FV Not Up to Date"),"Yes","No"))</f>
        <v/>
      </c>
    </row>
    <row r="41" spans="1:11" ht="15">
      <c r="A41" s="22"/>
      <c r="B41" s="5"/>
      <c r="C41" s="27" t="str">
        <f ca="1">IF(D41&gt;=TODAY()-90,"Yes","")</f>
        <v/>
      </c>
      <c r="D41" s="18"/>
      <c r="E41" s="5"/>
      <c r="F41" s="5"/>
      <c r="G41" s="5"/>
      <c r="H41" s="7"/>
      <c r="I41" s="44" t="str">
        <f ca="1">IF(ISBLANK($A41),"",IF(AND($C41="Yes",$D41&gt;=TODAY()-90),"Recently Infected",IF(AND($G41="JnJ",$H41&gt;=TODAY()-60),"FV Up to Date",IF(AND($G41="Pfizer",$H41&gt;=TODAY()-152),"FV Up to Date",IF(AND($G41="Moderna",$H41&gt;=TODAY()-152),"FV Up to Date",IF($E41="No","Not Vaccinated","FV Not Up To Date"))))))</f>
        <v/>
      </c>
      <c r="J41" s="43" t="str">
        <f ca="1" t="shared" si="0"/>
        <v/>
      </c>
      <c r="K41" s="45" t="str">
        <f>IF(ISBLANK($A41),"",IF(OR(I41="Not Vaccinated",I41="FV Not Up to Date"),"Yes","No"))</f>
        <v/>
      </c>
    </row>
    <row r="42" spans="1:11" ht="15">
      <c r="A42" s="22"/>
      <c r="B42" s="5"/>
      <c r="C42" s="27" t="str">
        <f ca="1">IF(D42&gt;=TODAY()-90,"Yes","")</f>
        <v/>
      </c>
      <c r="D42" s="18"/>
      <c r="E42" s="5"/>
      <c r="F42" s="5"/>
      <c r="G42" s="5"/>
      <c r="H42" s="7"/>
      <c r="I42" s="44" t="str">
        <f ca="1">IF(ISBLANK($A42),"",IF(AND($C42="Yes",$D42&gt;=TODAY()-90),"Recently Infected",IF(AND($G42="JnJ",$H42&gt;=TODAY()-60),"FV Up to Date",IF(AND($G42="Pfizer",$H42&gt;=TODAY()-152),"FV Up to Date",IF(AND($G42="Moderna",$H42&gt;=TODAY()-152),"FV Up to Date",IF($E42="No","Not Vaccinated","FV Not Up To Date"))))))</f>
        <v/>
      </c>
      <c r="J42" s="43" t="str">
        <f ca="1" t="shared" si="0"/>
        <v/>
      </c>
      <c r="K42" s="45" t="str">
        <f>IF(ISBLANK($A42),"",IF(OR(I42="Not Vaccinated",I42="FV Not Up to Date"),"Yes","No"))</f>
        <v/>
      </c>
    </row>
    <row r="43" spans="1:11" ht="15">
      <c r="A43" s="22"/>
      <c r="B43" s="5"/>
      <c r="C43" s="27" t="str">
        <f ca="1">IF(D43&gt;=TODAY()-90,"Yes","")</f>
        <v/>
      </c>
      <c r="D43" s="18"/>
      <c r="E43" s="5"/>
      <c r="F43" s="5"/>
      <c r="G43" s="5"/>
      <c r="H43" s="7"/>
      <c r="I43" s="44" t="str">
        <f ca="1">IF(ISBLANK($A43),"",IF(AND($C43="Yes",$D43&gt;=TODAY()-90),"Recently Infected",IF(AND($G43="JnJ",$H43&gt;=TODAY()-60),"FV Up to Date",IF(AND($G43="Pfizer",$H43&gt;=TODAY()-152),"FV Up to Date",IF(AND($G43="Moderna",$H43&gt;=TODAY()-152),"FV Up to Date",IF($E43="No","Not Vaccinated","FV Not Up To Date"))))))</f>
        <v/>
      </c>
      <c r="J43" s="43" t="str">
        <f ca="1" t="shared" si="0"/>
        <v/>
      </c>
      <c r="K43" s="45" t="str">
        <f>IF(ISBLANK($A43),"",IF(OR(I43="Not Vaccinated",I43="FV Not Up to Date"),"Yes","No"))</f>
        <v/>
      </c>
    </row>
    <row r="44" spans="1:11" ht="15">
      <c r="A44" s="22"/>
      <c r="B44" s="5"/>
      <c r="C44" s="27" t="str">
        <f ca="1">IF(D44&gt;=TODAY()-90,"Yes","")</f>
        <v/>
      </c>
      <c r="D44" s="18"/>
      <c r="E44" s="5"/>
      <c r="F44" s="5"/>
      <c r="G44" s="5"/>
      <c r="H44" s="7"/>
      <c r="I44" s="44" t="str">
        <f ca="1">IF(ISBLANK($A44),"",IF(AND($C44="Yes",$D44&gt;=TODAY()-90),"Recently Infected",IF(AND($G44="JnJ",$H44&gt;=TODAY()-60),"FV Up to Date",IF(AND($G44="Pfizer",$H44&gt;=TODAY()-152),"FV Up to Date",IF(AND($G44="Moderna",$H44&gt;=TODAY()-152),"FV Up to Date",IF($E44="No","Not Vaccinated","FV Not Up To Date"))))))</f>
        <v/>
      </c>
      <c r="J44" s="43" t="str">
        <f ca="1" t="shared" si="0"/>
        <v/>
      </c>
      <c r="K44" s="45" t="str">
        <f>IF(ISBLANK($A44),"",IF(OR(I44="Not Vaccinated",I44="FV Not Up to Date"),"Yes","No"))</f>
        <v/>
      </c>
    </row>
    <row r="45" spans="1:11" ht="15">
      <c r="A45" s="22"/>
      <c r="B45" s="5"/>
      <c r="C45" s="27" t="str">
        <f ca="1">IF(D45&gt;=TODAY()-90,"Yes","")</f>
        <v/>
      </c>
      <c r="D45" s="18"/>
      <c r="E45" s="5"/>
      <c r="F45" s="5"/>
      <c r="G45" s="5"/>
      <c r="H45" s="7"/>
      <c r="I45" s="44" t="str">
        <f ca="1">IF(ISBLANK($A45),"",IF(AND($C45="Yes",$D45&gt;=TODAY()-90),"Recently Infected",IF(AND($G45="JnJ",$H45&gt;=TODAY()-60),"FV Up to Date",IF(AND($G45="Pfizer",$H45&gt;=TODAY()-152),"FV Up to Date",IF(AND($G45="Moderna",$H45&gt;=TODAY()-152),"FV Up to Date",IF($E45="No","Not Vaccinated","FV Not Up To Date"))))))</f>
        <v/>
      </c>
      <c r="J45" s="43" t="str">
        <f ca="1" t="shared" si="0"/>
        <v/>
      </c>
      <c r="K45" s="45" t="str">
        <f>IF(ISBLANK($A45),"",IF(OR(I45="Not Vaccinated",I45="FV Not Up to Date"),"Yes","No"))</f>
        <v/>
      </c>
    </row>
    <row r="46" spans="1:11" ht="15">
      <c r="A46" s="22"/>
      <c r="B46" s="5"/>
      <c r="C46" s="27" t="str">
        <f ca="1">IF(D46&gt;=TODAY()-90,"Yes","")</f>
        <v/>
      </c>
      <c r="D46" s="18"/>
      <c r="E46" s="5"/>
      <c r="F46" s="5"/>
      <c r="G46" s="5"/>
      <c r="H46" s="7"/>
      <c r="I46" s="44" t="str">
        <f ca="1">IF(ISBLANK($A46),"",IF(AND($C46="Yes",$D46&gt;=TODAY()-90),"Recently Infected",IF(AND($G46="JnJ",$H46&gt;=TODAY()-60),"FV Up to Date",IF(AND($G46="Pfizer",$H46&gt;=TODAY()-152),"FV Up to Date",IF(AND($G46="Moderna",$H46&gt;=TODAY()-152),"FV Up to Date",IF($E46="No","Not Vaccinated","FV Not Up To Date"))))))</f>
        <v/>
      </c>
      <c r="J46" s="43" t="str">
        <f ca="1" t="shared" si="0"/>
        <v/>
      </c>
      <c r="K46" s="45" t="str">
        <f>IF(ISBLANK($A46),"",IF(OR(I46="Not Vaccinated",I46="FV Not Up to Date"),"Yes","No"))</f>
        <v/>
      </c>
    </row>
    <row r="47" spans="1:11" ht="15">
      <c r="A47" s="22"/>
      <c r="B47" s="5"/>
      <c r="C47" s="27" t="str">
        <f ca="1">IF(D47&gt;=TODAY()-90,"Yes","")</f>
        <v/>
      </c>
      <c r="D47" s="18"/>
      <c r="E47" s="5"/>
      <c r="F47" s="5"/>
      <c r="G47" s="5"/>
      <c r="H47" s="7"/>
      <c r="I47" s="44" t="str">
        <f ca="1">IF(ISBLANK($A47),"",IF(AND($C47="Yes",$D47&gt;=TODAY()-90),"Recently Infected",IF(AND($G47="JnJ",$H47&gt;=TODAY()-60),"FV Up to Date",IF(AND($G47="Pfizer",$H47&gt;=TODAY()-152),"FV Up to Date",IF(AND($G47="Moderna",$H47&gt;=TODAY()-152),"FV Up to Date",IF($E47="No","Not Vaccinated","FV Not Up To Date"))))))</f>
        <v/>
      </c>
      <c r="J47" s="43" t="str">
        <f ca="1" t="shared" si="0"/>
        <v/>
      </c>
      <c r="K47" s="45" t="str">
        <f>IF(ISBLANK($A47),"",IF(OR(I47="Not Vaccinated",I47="FV Not Up to Date"),"Yes","No"))</f>
        <v/>
      </c>
    </row>
    <row r="48" spans="1:11" ht="15">
      <c r="A48" s="22"/>
      <c r="B48" s="5"/>
      <c r="C48" s="27" t="str">
        <f ca="1">IF(D48&gt;=TODAY()-90,"Yes","")</f>
        <v/>
      </c>
      <c r="D48" s="18"/>
      <c r="E48" s="5"/>
      <c r="F48" s="5"/>
      <c r="G48" s="5"/>
      <c r="H48" s="7"/>
      <c r="I48" s="44" t="str">
        <f ca="1">IF(ISBLANK($A48),"",IF(AND($C48="Yes",$D48&gt;=TODAY()-90),"Recently Infected",IF(AND($G48="JnJ",$H48&gt;=TODAY()-60),"FV Up to Date",IF(AND($G48="Pfizer",$H48&gt;=TODAY()-152),"FV Up to Date",IF(AND($G48="Moderna",$H48&gt;=TODAY()-152),"FV Up to Date",IF($E48="No","Not Vaccinated","FV Not Up To Date"))))))</f>
        <v/>
      </c>
      <c r="J48" s="43" t="str">
        <f ca="1" t="shared" si="0"/>
        <v/>
      </c>
      <c r="K48" s="45" t="str">
        <f>IF(ISBLANK($A48),"",IF(OR(I48="Not Vaccinated",I48="FV Not Up to Date"),"Yes","No"))</f>
        <v/>
      </c>
    </row>
    <row r="49" spans="1:11" ht="15">
      <c r="A49" s="22"/>
      <c r="B49" s="5"/>
      <c r="C49" s="27" t="str">
        <f ca="1">IF(D49&gt;=TODAY()-90,"Yes","")</f>
        <v/>
      </c>
      <c r="D49" s="18"/>
      <c r="E49" s="5"/>
      <c r="F49" s="5"/>
      <c r="G49" s="5"/>
      <c r="H49" s="7"/>
      <c r="I49" s="44" t="str">
        <f ca="1">IF(ISBLANK($A49),"",IF(AND($C49="Yes",$D49&gt;=TODAY()-90),"Recently Infected",IF(AND($G49="JnJ",$H49&gt;=TODAY()-60),"FV Up to Date",IF(AND($G49="Pfizer",$H49&gt;=TODAY()-152),"FV Up to Date",IF(AND($G49="Moderna",$H49&gt;=TODAY()-152),"FV Up to Date",IF($E49="No","Not Vaccinated","FV Not Up To Date"))))))</f>
        <v/>
      </c>
      <c r="J49" s="43" t="str">
        <f ca="1" t="shared" si="0"/>
        <v/>
      </c>
      <c r="K49" s="45" t="str">
        <f>IF(ISBLANK($A49),"",IF(OR(I49="Not Vaccinated",I49="FV Not Up to Date"),"Yes","No"))</f>
        <v/>
      </c>
    </row>
    <row r="50" spans="1:11" ht="15">
      <c r="A50" s="22"/>
      <c r="B50" s="5"/>
      <c r="C50" s="27" t="str">
        <f ca="1">IF(D50&gt;=TODAY()-90,"Yes","")</f>
        <v/>
      </c>
      <c r="D50" s="18"/>
      <c r="E50" s="5"/>
      <c r="F50" s="5"/>
      <c r="G50" s="5"/>
      <c r="H50" s="7"/>
      <c r="I50" s="44" t="str">
        <f ca="1">IF(ISBLANK($A50),"",IF(AND($C50="Yes",$D50&gt;=TODAY()-90),"Recently Infected",IF(AND($G50="JnJ",$H50&gt;=TODAY()-60),"FV Up to Date",IF(AND($G50="Pfizer",$H50&gt;=TODAY()-152),"FV Up to Date",IF(AND($G50="Moderna",$H50&gt;=TODAY()-152),"FV Up to Date",IF($E50="No","Not Vaccinated","FV Not Up To Date"))))))</f>
        <v/>
      </c>
      <c r="J50" s="43" t="str">
        <f ca="1" t="shared" si="0"/>
        <v/>
      </c>
      <c r="K50" s="45" t="str">
        <f>IF(ISBLANK($A50),"",IF(OR(I50="Not Vaccinated",I50="FV Not Up to Date"),"Yes","No"))</f>
        <v/>
      </c>
    </row>
    <row r="51" spans="1:11" ht="15">
      <c r="A51" s="22"/>
      <c r="B51" s="5"/>
      <c r="C51" s="27" t="str">
        <f ca="1">IF(D51&gt;=TODAY()-90,"Yes","")</f>
        <v/>
      </c>
      <c r="D51" s="18"/>
      <c r="E51" s="5"/>
      <c r="F51" s="5"/>
      <c r="G51" s="5"/>
      <c r="H51" s="7"/>
      <c r="I51" s="44" t="str">
        <f ca="1">IF(ISBLANK($A51),"",IF(AND($C51="Yes",$D51&gt;=TODAY()-90),"Recently Infected",IF(AND($G51="JnJ",$H51&gt;=TODAY()-60),"FV Up to Date",IF(AND($G51="Pfizer",$H51&gt;=TODAY()-152),"FV Up to Date",IF(AND($G51="Moderna",$H51&gt;=TODAY()-152),"FV Up to Date",IF($E51="No","Not Vaccinated","FV Not Up To Date"))))))</f>
        <v/>
      </c>
      <c r="J51" s="43" t="str">
        <f ca="1" t="shared" si="0"/>
        <v/>
      </c>
      <c r="K51" s="45" t="str">
        <f>IF(ISBLANK($A51),"",IF(OR(I51="Not Vaccinated",I51="FV Not Up to Date"),"Yes","No"))</f>
        <v/>
      </c>
    </row>
    <row r="52" spans="1:11" ht="15">
      <c r="A52" s="22"/>
      <c r="B52" s="5"/>
      <c r="C52" s="27" t="str">
        <f ca="1">IF(D52&gt;=TODAY()-90,"Yes","")</f>
        <v/>
      </c>
      <c r="D52" s="18"/>
      <c r="E52" s="5"/>
      <c r="F52" s="5"/>
      <c r="G52" s="5"/>
      <c r="H52" s="7"/>
      <c r="I52" s="44" t="str">
        <f ca="1">IF(ISBLANK($A52),"",IF(AND($C52="Yes",$D52&gt;=TODAY()-90),"Recently Infected",IF(AND($G52="JnJ",$H52&gt;=TODAY()-60),"FV Up to Date",IF(AND($G52="Pfizer",$H52&gt;=TODAY()-152),"FV Up to Date",IF(AND($G52="Moderna",$H52&gt;=TODAY()-152),"FV Up to Date",IF($E52="No","Not Vaccinated","FV Not Up To Date"))))))</f>
        <v/>
      </c>
      <c r="J52" s="43" t="str">
        <f ca="1" t="shared" si="0"/>
        <v/>
      </c>
      <c r="K52" s="45" t="str">
        <f>IF(ISBLANK($A52),"",IF(OR(I52="Not Vaccinated",I52="FV Not Up to Date"),"Yes","No"))</f>
        <v/>
      </c>
    </row>
    <row r="53" spans="1:11" ht="15">
      <c r="A53" s="22"/>
      <c r="B53" s="5"/>
      <c r="C53" s="27" t="str">
        <f ca="1">IF(D53&gt;=TODAY()-90,"Yes","")</f>
        <v/>
      </c>
      <c r="D53" s="18"/>
      <c r="E53" s="5"/>
      <c r="F53" s="5"/>
      <c r="G53" s="5"/>
      <c r="H53" s="7"/>
      <c r="I53" s="44" t="str">
        <f ca="1">IF(ISBLANK($A53),"",IF(AND($C53="Yes",$D53&gt;=TODAY()-90),"Recently Infected",IF(AND($G53="JnJ",$H53&gt;=TODAY()-60),"FV Up to Date",IF(AND($G53="Pfizer",$H53&gt;=TODAY()-152),"FV Up to Date",IF(AND($G53="Moderna",$H53&gt;=TODAY()-152),"FV Up to Date",IF($E53="No","Not Vaccinated","FV Not Up To Date"))))))</f>
        <v/>
      </c>
      <c r="J53" s="43" t="str">
        <f ca="1" t="shared" si="0"/>
        <v/>
      </c>
      <c r="K53" s="45" t="str">
        <f>IF(ISBLANK($A53),"",IF(OR(I53="Not Vaccinated",I53="FV Not Up to Date"),"Yes","No"))</f>
        <v/>
      </c>
    </row>
    <row r="54" spans="1:11" ht="15">
      <c r="A54" s="22"/>
      <c r="B54" s="5"/>
      <c r="C54" s="27" t="str">
        <f ca="1">IF(D54&gt;=TODAY()-90,"Yes","")</f>
        <v/>
      </c>
      <c r="D54" s="18"/>
      <c r="E54" s="5"/>
      <c r="F54" s="5"/>
      <c r="G54" s="5"/>
      <c r="H54" s="7"/>
      <c r="I54" s="44" t="str">
        <f ca="1">IF(ISBLANK($A54),"",IF(AND($C54="Yes",$D54&gt;=TODAY()-90),"Recently Infected",IF(AND($G54="JnJ",$H54&gt;=TODAY()-60),"FV Up to Date",IF(AND($G54="Pfizer",$H54&gt;=TODAY()-152),"FV Up to Date",IF(AND($G54="Moderna",$H54&gt;=TODAY()-152),"FV Up to Date",IF($E54="No","Not Vaccinated","FV Not Up To Date"))))))</f>
        <v/>
      </c>
      <c r="J54" s="43" t="str">
        <f ca="1" t="shared" si="0"/>
        <v/>
      </c>
      <c r="K54" s="45" t="str">
        <f>IF(ISBLANK($A54),"",IF(OR(I54="Not Vaccinated",I54="FV Not Up to Date"),"Yes","No"))</f>
        <v/>
      </c>
    </row>
    <row r="55" spans="1:11" ht="15">
      <c r="A55" s="22"/>
      <c r="B55" s="5"/>
      <c r="C55" s="27" t="str">
        <f ca="1">IF(D55&gt;=TODAY()-90,"Yes","")</f>
        <v/>
      </c>
      <c r="D55" s="18"/>
      <c r="E55" s="5"/>
      <c r="F55" s="5"/>
      <c r="G55" s="5"/>
      <c r="H55" s="7"/>
      <c r="I55" s="44" t="str">
        <f ca="1">IF(ISBLANK($A55),"",IF(AND($C55="Yes",$D55&gt;=TODAY()-90),"Recently Infected",IF(AND($G55="JnJ",$H55&gt;=TODAY()-60),"FV Up to Date",IF(AND($G55="Pfizer",$H55&gt;=TODAY()-152),"FV Up to Date",IF(AND($G55="Moderna",$H55&gt;=TODAY()-152),"FV Up to Date",IF($E55="No","Not Vaccinated","FV Not Up To Date"))))))</f>
        <v/>
      </c>
      <c r="J55" s="43" t="str">
        <f ca="1" t="shared" si="0"/>
        <v/>
      </c>
      <c r="K55" s="45" t="str">
        <f>IF(ISBLANK($A55),"",IF(OR(I55="Not Vaccinated",I55="FV Not Up to Date"),"Yes","No"))</f>
        <v/>
      </c>
    </row>
    <row r="56" spans="1:11" ht="15">
      <c r="A56" s="22"/>
      <c r="B56" s="5"/>
      <c r="C56" s="27" t="str">
        <f ca="1">IF(D56&gt;=TODAY()-90,"Yes","")</f>
        <v/>
      </c>
      <c r="D56" s="18"/>
      <c r="E56" s="5"/>
      <c r="F56" s="5"/>
      <c r="G56" s="5"/>
      <c r="H56" s="7"/>
      <c r="I56" s="44" t="str">
        <f ca="1">IF(ISBLANK($A56),"",IF(AND($C56="Yes",$D56&gt;=TODAY()-90),"Recently Infected",IF(AND($G56="JnJ",$H56&gt;=TODAY()-60),"FV Up to Date",IF(AND($G56="Pfizer",$H56&gt;=TODAY()-152),"FV Up to Date",IF(AND($G56="Moderna",$H56&gt;=TODAY()-152),"FV Up to Date",IF($E56="No","Not Vaccinated","FV Not Up To Date"))))))</f>
        <v/>
      </c>
      <c r="J56" s="43" t="str">
        <f ca="1" t="shared" si="0"/>
        <v/>
      </c>
      <c r="K56" s="45" t="str">
        <f>IF(ISBLANK($A56),"",IF(OR(I56="Not Vaccinated",I56="FV Not Up to Date"),"Yes","No"))</f>
        <v/>
      </c>
    </row>
    <row r="57" spans="1:11" ht="15">
      <c r="A57" s="22"/>
      <c r="B57" s="5"/>
      <c r="C57" s="27" t="str">
        <f ca="1">IF(D57&gt;=TODAY()-90,"Yes","")</f>
        <v/>
      </c>
      <c r="D57" s="18"/>
      <c r="E57" s="5"/>
      <c r="F57" s="5"/>
      <c r="G57" s="5"/>
      <c r="H57" s="7"/>
      <c r="I57" s="44" t="str">
        <f ca="1">IF(ISBLANK($A57),"",IF(AND($C57="Yes",$D57&gt;=TODAY()-90),"Recently Infected",IF(AND($G57="JnJ",$H57&gt;=TODAY()-60),"FV Up to Date",IF(AND($G57="Pfizer",$H57&gt;=TODAY()-152),"FV Up to Date",IF(AND($G57="Moderna",$H57&gt;=TODAY()-152),"FV Up to Date",IF($E57="No","Not Vaccinated","FV Not Up To Date"))))))</f>
        <v/>
      </c>
      <c r="J57" s="43" t="str">
        <f ca="1" t="shared" si="0"/>
        <v/>
      </c>
      <c r="K57" s="45" t="str">
        <f>IF(ISBLANK($A57),"",IF(OR(I57="Not Vaccinated",I57="FV Not Up to Date"),"Yes","No"))</f>
        <v/>
      </c>
    </row>
    <row r="58" spans="1:11" ht="15">
      <c r="A58" s="22"/>
      <c r="B58" s="5"/>
      <c r="C58" s="27" t="str">
        <f ca="1">IF(D58&gt;=TODAY()-90,"Yes","")</f>
        <v/>
      </c>
      <c r="D58" s="18"/>
      <c r="E58" s="5"/>
      <c r="F58" s="5"/>
      <c r="G58" s="5"/>
      <c r="H58" s="7"/>
      <c r="I58" s="44" t="str">
        <f ca="1">IF(ISBLANK($A58),"",IF(AND($C58="Yes",$D58&gt;=TODAY()-90),"Recently Infected",IF(AND($G58="JnJ",$H58&gt;=TODAY()-60),"FV Up to Date",IF(AND($G58="Pfizer",$H58&gt;=TODAY()-152),"FV Up to Date",IF(AND($G58="Moderna",$H58&gt;=TODAY()-152),"FV Up to Date",IF($E58="No","Not Vaccinated","FV Not Up To Date"))))))</f>
        <v/>
      </c>
      <c r="J58" s="43" t="str">
        <f ca="1" t="shared" si="0"/>
        <v/>
      </c>
      <c r="K58" s="45" t="str">
        <f>IF(ISBLANK($A58),"",IF(OR(I58="Not Vaccinated",I58="FV Not Up to Date"),"Yes","No"))</f>
        <v/>
      </c>
    </row>
    <row r="59" spans="1:11" ht="15">
      <c r="A59" s="22"/>
      <c r="B59" s="5"/>
      <c r="C59" s="27" t="str">
        <f ca="1">IF(D59&gt;=TODAY()-90,"Yes","")</f>
        <v/>
      </c>
      <c r="D59" s="18"/>
      <c r="E59" s="5"/>
      <c r="F59" s="5"/>
      <c r="G59" s="5"/>
      <c r="H59" s="7"/>
      <c r="I59" s="44" t="str">
        <f ca="1">IF(ISBLANK($A59),"",IF(AND($C59="Yes",$D59&gt;=TODAY()-90),"Recently Infected",IF(AND($G59="JnJ",$H59&gt;=TODAY()-60),"FV Up to Date",IF(AND($G59="Pfizer",$H59&gt;=TODAY()-152),"FV Up to Date",IF(AND($G59="Moderna",$H59&gt;=TODAY()-152),"FV Up to Date",IF($E59="No","Not Vaccinated","FV Not Up To Date"))))))</f>
        <v/>
      </c>
      <c r="J59" s="43" t="str">
        <f ca="1" t="shared" si="0"/>
        <v/>
      </c>
      <c r="K59" s="45" t="str">
        <f>IF(ISBLANK($A59),"",IF(OR(I59="Not Vaccinated",I59="FV Not Up to Date"),"Yes","No"))</f>
        <v/>
      </c>
    </row>
    <row r="60" spans="1:11" ht="15">
      <c r="A60" s="22"/>
      <c r="B60" s="5"/>
      <c r="C60" s="27" t="str">
        <f ca="1">IF(D60&gt;=TODAY()-90,"Yes","")</f>
        <v/>
      </c>
      <c r="D60" s="18"/>
      <c r="E60" s="5"/>
      <c r="F60" s="5"/>
      <c r="G60" s="5"/>
      <c r="H60" s="7"/>
      <c r="I60" s="44" t="str">
        <f ca="1">IF(ISBLANK($A60),"",IF(AND($C60="Yes",$D60&gt;=TODAY()-90),"Recently Infected",IF(AND($G60="JnJ",$H60&gt;=TODAY()-60),"FV Up to Date",IF(AND($G60="Pfizer",$H60&gt;=TODAY()-152),"FV Up to Date",IF(AND($G60="Moderna",$H60&gt;=TODAY()-152),"FV Up to Date",IF($E60="No","Not Vaccinated","FV Not Up To Date"))))))</f>
        <v/>
      </c>
      <c r="J60" s="43" t="str">
        <f ca="1" t="shared" si="0"/>
        <v/>
      </c>
      <c r="K60" s="45" t="str">
        <f>IF(ISBLANK($A60),"",IF(OR(I60="Not Vaccinated",I60="FV Not Up to Date"),"Yes","No"))</f>
        <v/>
      </c>
    </row>
    <row r="61" spans="1:11" ht="15">
      <c r="A61" s="22"/>
      <c r="B61" s="5"/>
      <c r="C61" s="27" t="str">
        <f ca="1">IF(D61&gt;=TODAY()-90,"Yes","")</f>
        <v/>
      </c>
      <c r="D61" s="18"/>
      <c r="E61" s="5"/>
      <c r="F61" s="5"/>
      <c r="G61" s="5"/>
      <c r="H61" s="7"/>
      <c r="I61" s="44" t="str">
        <f ca="1">IF(ISBLANK($A61),"",IF(AND($C61="Yes",$D61&gt;=TODAY()-90),"Recently Infected",IF(AND($G61="JnJ",$H61&gt;=TODAY()-60),"FV Up to Date",IF(AND($G61="Pfizer",$H61&gt;=TODAY()-152),"FV Up to Date",IF(AND($G61="Moderna",$H61&gt;=TODAY()-152),"FV Up to Date",IF($E61="No","Not Vaccinated","FV Not Up To Date"))))))</f>
        <v/>
      </c>
      <c r="J61" s="43" t="str">
        <f ca="1" t="shared" si="0"/>
        <v/>
      </c>
      <c r="K61" s="45" t="str">
        <f>IF(ISBLANK($A61),"",IF(OR(I61="Not Vaccinated",I61="FV Not Up to Date"),"Yes","No"))</f>
        <v/>
      </c>
    </row>
    <row r="62" spans="1:11" ht="15">
      <c r="A62" s="22"/>
      <c r="B62" s="5"/>
      <c r="C62" s="27" t="str">
        <f ca="1">IF(D62&gt;=TODAY()-90,"Yes","")</f>
        <v/>
      </c>
      <c r="D62" s="18"/>
      <c r="E62" s="5"/>
      <c r="F62" s="5"/>
      <c r="G62" s="5"/>
      <c r="H62" s="7"/>
      <c r="I62" s="44" t="str">
        <f ca="1">IF(ISBLANK($A62),"",IF(AND($C62="Yes",$D62&gt;=TODAY()-90),"Recently Infected",IF(AND($G62="JnJ",$H62&gt;=TODAY()-60),"FV Up to Date",IF(AND($G62="Pfizer",$H62&gt;=TODAY()-152),"FV Up to Date",IF(AND($G62="Moderna",$H62&gt;=TODAY()-152),"FV Up to Date",IF($E62="No","Not Vaccinated","FV Not Up To Date"))))))</f>
        <v/>
      </c>
      <c r="J62" s="43" t="str">
        <f ca="1" t="shared" si="0"/>
        <v/>
      </c>
      <c r="K62" s="45" t="str">
        <f>IF(ISBLANK($A62),"",IF(OR(I62="Not Vaccinated",I62="FV Not Up to Date"),"Yes","No"))</f>
        <v/>
      </c>
    </row>
    <row r="63" spans="1:11" ht="15">
      <c r="A63" s="22"/>
      <c r="B63" s="5"/>
      <c r="C63" s="27" t="str">
        <f ca="1">IF(D63&gt;=TODAY()-90,"Yes","")</f>
        <v/>
      </c>
      <c r="D63" s="18"/>
      <c r="E63" s="5"/>
      <c r="F63" s="5"/>
      <c r="G63" s="5"/>
      <c r="H63" s="7"/>
      <c r="I63" s="44" t="str">
        <f ca="1">IF(ISBLANK($A63),"",IF(AND($C63="Yes",$D63&gt;=TODAY()-90),"Recently Infected",IF(AND($G63="JnJ",$H63&gt;=TODAY()-60),"FV Up to Date",IF(AND($G63="Pfizer",$H63&gt;=TODAY()-152),"FV Up to Date",IF(AND($G63="Moderna",$H63&gt;=TODAY()-152),"FV Up to Date",IF($E63="No","Not Vaccinated","FV Not Up To Date"))))))</f>
        <v/>
      </c>
      <c r="J63" s="43" t="str">
        <f ca="1" t="shared" si="0"/>
        <v/>
      </c>
      <c r="K63" s="45" t="str">
        <f>IF(ISBLANK($A63),"",IF(OR(I63="Not Vaccinated",I63="FV Not Up to Date"),"Yes","No"))</f>
        <v/>
      </c>
    </row>
    <row r="64" spans="1:11" ht="15">
      <c r="A64" s="22"/>
      <c r="B64" s="5"/>
      <c r="C64" s="27" t="str">
        <f ca="1">IF(D64&gt;=TODAY()-90,"Yes","")</f>
        <v/>
      </c>
      <c r="D64" s="18"/>
      <c r="E64" s="5"/>
      <c r="F64" s="5"/>
      <c r="G64" s="5"/>
      <c r="H64" s="7"/>
      <c r="I64" s="44" t="str">
        <f ca="1">IF(ISBLANK($A64),"",IF(AND($C64="Yes",$D64&gt;=TODAY()-90),"Recently Infected",IF(AND($G64="JnJ",$H64&gt;=TODAY()-60),"FV Up to Date",IF(AND($G64="Pfizer",$H64&gt;=TODAY()-152),"FV Up to Date",IF(AND($G64="Moderna",$H64&gt;=TODAY()-152),"FV Up to Date",IF($E64="No","Not Vaccinated","FV Not Up To Date"))))))</f>
        <v/>
      </c>
      <c r="J64" s="43" t="str">
        <f ca="1" t="shared" si="0"/>
        <v/>
      </c>
      <c r="K64" s="45" t="str">
        <f>IF(ISBLANK($A64),"",IF(OR(I64="Not Vaccinated",I64="FV Not Up to Date"),"Yes","No"))</f>
        <v/>
      </c>
    </row>
    <row r="65" spans="1:11" ht="15">
      <c r="A65" s="22"/>
      <c r="B65" s="5"/>
      <c r="C65" s="27" t="str">
        <f ca="1">IF(D65&gt;=TODAY()-90,"Yes","")</f>
        <v/>
      </c>
      <c r="D65" s="18"/>
      <c r="E65" s="5"/>
      <c r="F65" s="5"/>
      <c r="G65" s="5"/>
      <c r="H65" s="7"/>
      <c r="I65" s="44" t="str">
        <f ca="1">IF(ISBLANK($A65),"",IF(AND($C65="Yes",$D65&gt;=TODAY()-90),"Recently Infected",IF(AND($G65="JnJ",$H65&gt;=TODAY()-60),"FV Up to Date",IF(AND($G65="Pfizer",$H65&gt;=TODAY()-152),"FV Up to Date",IF(AND($G65="Moderna",$H65&gt;=TODAY()-152),"FV Up to Date",IF($E65="No","Not Vaccinated","FV Not Up To Date"))))))</f>
        <v/>
      </c>
      <c r="J65" s="43" t="str">
        <f ca="1" t="shared" si="0"/>
        <v/>
      </c>
      <c r="K65" s="45" t="str">
        <f>IF(ISBLANK($A65),"",IF(OR(I65="Not Vaccinated",I65="FV Not Up to Date"),"Yes","No"))</f>
        <v/>
      </c>
    </row>
    <row r="66" spans="1:11" ht="15">
      <c r="A66" s="22"/>
      <c r="B66" s="5"/>
      <c r="C66" s="27" t="str">
        <f ca="1">IF(D66&gt;=TODAY()-90,"Yes","")</f>
        <v/>
      </c>
      <c r="D66" s="18"/>
      <c r="E66" s="5"/>
      <c r="F66" s="5"/>
      <c r="G66" s="5"/>
      <c r="H66" s="7"/>
      <c r="I66" s="44" t="str">
        <f ca="1">IF(ISBLANK($A66),"",IF(AND($C66="Yes",$D66&gt;=TODAY()-90),"Recently Infected",IF(AND($G66="JnJ",$H66&gt;=TODAY()-60),"FV Up to Date",IF(AND($G66="Pfizer",$H66&gt;=TODAY()-152),"FV Up to Date",IF(AND($G66="Moderna",$H66&gt;=TODAY()-152),"FV Up to Date",IF($E66="No","Not Vaccinated","FV Not Up To Date"))))))</f>
        <v/>
      </c>
      <c r="J66" s="43" t="str">
        <f ca="1" t="shared" si="0"/>
        <v/>
      </c>
      <c r="K66" s="45" t="str">
        <f>IF(ISBLANK($A66),"",IF(OR(I66="Not Vaccinated",I66="FV Not Up to Date"),"Yes","No"))</f>
        <v/>
      </c>
    </row>
    <row r="67" spans="1:11" ht="15">
      <c r="A67" s="22"/>
      <c r="B67" s="5"/>
      <c r="C67" s="27" t="str">
        <f ca="1">IF(D67&gt;=TODAY()-90,"Yes","")</f>
        <v/>
      </c>
      <c r="D67" s="18"/>
      <c r="E67" s="5"/>
      <c r="F67" s="5"/>
      <c r="G67" s="5"/>
      <c r="H67" s="7"/>
      <c r="I67" s="44" t="str">
        <f ca="1">IF(ISBLANK($A67),"",IF(AND($C67="Yes",$D67&gt;=TODAY()-90),"Recently Infected",IF(AND($G67="JnJ",$H67&gt;=TODAY()-60),"FV Up to Date",IF(AND($G67="Pfizer",$H67&gt;=TODAY()-152),"FV Up to Date",IF(AND($G67="Moderna",$H67&gt;=TODAY()-152),"FV Up to Date",IF($E67="No","Not Vaccinated","FV Not Up To Date"))))))</f>
        <v/>
      </c>
      <c r="J67" s="43" t="str">
        <f ca="1" t="shared" si="0"/>
        <v/>
      </c>
      <c r="K67" s="45" t="str">
        <f>IF(ISBLANK($A67),"",IF(OR(I67="Not Vaccinated",I67="FV Not Up to Date"),"Yes","No"))</f>
        <v/>
      </c>
    </row>
    <row r="68" spans="1:11" ht="15">
      <c r="A68" s="22"/>
      <c r="B68" s="5"/>
      <c r="C68" s="27" t="str">
        <f ca="1">IF(D68&gt;=TODAY()-90,"Yes","")</f>
        <v/>
      </c>
      <c r="D68" s="18"/>
      <c r="E68" s="5"/>
      <c r="F68" s="5"/>
      <c r="G68" s="5"/>
      <c r="H68" s="7"/>
      <c r="I68" s="44" t="str">
        <f ca="1">IF(ISBLANK($A68),"",IF(AND($C68="Yes",$D68&gt;=TODAY()-90),"Recently Infected",IF(AND($G68="JnJ",$H68&gt;=TODAY()-60),"FV Up to Date",IF(AND($G68="Pfizer",$H68&gt;=TODAY()-152),"FV Up to Date",IF(AND($G68="Moderna",$H68&gt;=TODAY()-152),"FV Up to Date",IF($E68="No","Not Vaccinated","FV Not Up To Date"))))))</f>
        <v/>
      </c>
      <c r="J68" s="43" t="str">
        <f aca="true" t="shared" si="1" ref="J68:J100">IF(ISBLANK(A68),"",IF(AND($C68="Yes",$D68&gt;=TODAY()-90),D68+90,IF(AND($G68="JnJ",$H68&gt;=TODAY()-60),H68+60,IF(AND($G68="Pfizer",$H68&gt;=TODAY()-152),H68+152,IF(AND($G68="Moderna",$H68&gt;=TODAY()-152),H68+152,"")))))</f>
        <v/>
      </c>
      <c r="K68" s="45" t="str">
        <f>IF(ISBLANK($A68),"",IF(OR(I68="Not Vaccinated",I68="FV Not Up to Date"),"Yes","No"))</f>
        <v/>
      </c>
    </row>
    <row r="69" spans="1:11" ht="15">
      <c r="A69" s="22"/>
      <c r="B69" s="5"/>
      <c r="C69" s="27" t="str">
        <f ca="1">IF(D69&gt;=TODAY()-90,"Yes","")</f>
        <v/>
      </c>
      <c r="D69" s="18"/>
      <c r="E69" s="5"/>
      <c r="F69" s="5"/>
      <c r="G69" s="5"/>
      <c r="H69" s="7"/>
      <c r="I69" s="44" t="str">
        <f ca="1">IF(ISBLANK($A69),"",IF(AND($C69="Yes",$D69&gt;=TODAY()-90),"Recently Infected",IF(AND($G69="JnJ",$H69&gt;=TODAY()-60),"FV Up to Date",IF(AND($G69="Pfizer",$H69&gt;=TODAY()-152),"FV Up to Date",IF(AND($G69="Moderna",$H69&gt;=TODAY()-152),"FV Up to Date",IF($E69="No","Not Vaccinated","FV Not Up To Date"))))))</f>
        <v/>
      </c>
      <c r="J69" s="43" t="str">
        <f ca="1" t="shared" si="1"/>
        <v/>
      </c>
      <c r="K69" s="45" t="str">
        <f>IF(ISBLANK($A69),"",IF(OR(I69="Not Vaccinated",I69="FV Not Up to Date"),"Yes","No"))</f>
        <v/>
      </c>
    </row>
    <row r="70" spans="1:11" ht="15">
      <c r="A70" s="22"/>
      <c r="B70" s="5"/>
      <c r="C70" s="27" t="str">
        <f ca="1">IF(D70&gt;=TODAY()-90,"Yes","")</f>
        <v/>
      </c>
      <c r="D70" s="18"/>
      <c r="E70" s="5"/>
      <c r="F70" s="5"/>
      <c r="G70" s="5"/>
      <c r="H70" s="7"/>
      <c r="I70" s="44" t="str">
        <f ca="1">IF(ISBLANK($A70),"",IF(AND($C70="Yes",$D70&gt;=TODAY()-90),"Recently Infected",IF(AND($G70="JnJ",$H70&gt;=TODAY()-60),"FV Up to Date",IF(AND($G70="Pfizer",$H70&gt;=TODAY()-152),"FV Up to Date",IF(AND($G70="Moderna",$H70&gt;=TODAY()-152),"FV Up to Date",IF($E70="No","Not Vaccinated","FV Not Up To Date"))))))</f>
        <v/>
      </c>
      <c r="J70" s="43" t="str">
        <f ca="1" t="shared" si="1"/>
        <v/>
      </c>
      <c r="K70" s="45" t="str">
        <f>IF(ISBLANK($A70),"",IF(OR(I70="Not Vaccinated",I70="FV Not Up to Date"),"Yes","No"))</f>
        <v/>
      </c>
    </row>
    <row r="71" spans="1:11" ht="15">
      <c r="A71" s="22"/>
      <c r="B71" s="5"/>
      <c r="C71" s="27" t="str">
        <f ca="1">IF(D71&gt;=TODAY()-90,"Yes","")</f>
        <v/>
      </c>
      <c r="D71" s="18"/>
      <c r="E71" s="5"/>
      <c r="F71" s="5"/>
      <c r="G71" s="5"/>
      <c r="H71" s="7"/>
      <c r="I71" s="44" t="str">
        <f ca="1">IF(ISBLANK($A71),"",IF(AND($C71="Yes",$D71&gt;=TODAY()-90),"Recently Infected",IF(AND($G71="JnJ",$H71&gt;=TODAY()-60),"FV Up to Date",IF(AND($G71="Pfizer",$H71&gt;=TODAY()-152),"FV Up to Date",IF(AND($G71="Moderna",$H71&gt;=TODAY()-152),"FV Up to Date",IF($E71="No","Not Vaccinated","FV Not Up To Date"))))))</f>
        <v/>
      </c>
      <c r="J71" s="43" t="str">
        <f ca="1" t="shared" si="1"/>
        <v/>
      </c>
      <c r="K71" s="45" t="str">
        <f>IF(ISBLANK($A71),"",IF(OR(I71="Not Vaccinated",I71="FV Not Up to Date"),"Yes","No"))</f>
        <v/>
      </c>
    </row>
    <row r="72" spans="1:11" ht="15">
      <c r="A72" s="22"/>
      <c r="B72" s="5"/>
      <c r="C72" s="27" t="str">
        <f ca="1">IF(D72&gt;=TODAY()-90,"Yes","")</f>
        <v/>
      </c>
      <c r="D72" s="18"/>
      <c r="E72" s="5"/>
      <c r="F72" s="5"/>
      <c r="G72" s="5"/>
      <c r="H72" s="7"/>
      <c r="I72" s="44" t="str">
        <f ca="1">IF(ISBLANK($A72),"",IF(AND($C72="Yes",$D72&gt;=TODAY()-90),"Recently Infected",IF(AND($G72="JnJ",$H72&gt;=TODAY()-60),"FV Up to Date",IF(AND($G72="Pfizer",$H72&gt;=TODAY()-152),"FV Up to Date",IF(AND($G72="Moderna",$H72&gt;=TODAY()-152),"FV Up to Date",IF($E72="No","Not Vaccinated","FV Not Up To Date"))))))</f>
        <v/>
      </c>
      <c r="J72" s="43" t="str">
        <f ca="1" t="shared" si="1"/>
        <v/>
      </c>
      <c r="K72" s="45" t="str">
        <f>IF(ISBLANK($A72),"",IF(OR(I72="Not Vaccinated",I72="FV Not Up to Date"),"Yes","No"))</f>
        <v/>
      </c>
    </row>
    <row r="73" spans="1:11" ht="15">
      <c r="A73" s="22"/>
      <c r="B73" s="5"/>
      <c r="C73" s="27" t="str">
        <f ca="1">IF(D73&gt;=TODAY()-90,"Yes","")</f>
        <v/>
      </c>
      <c r="D73" s="18"/>
      <c r="E73" s="5"/>
      <c r="F73" s="5"/>
      <c r="G73" s="5"/>
      <c r="H73" s="7"/>
      <c r="I73" s="44" t="str">
        <f ca="1">IF(ISBLANK($A73),"",IF(AND($C73="Yes",$D73&gt;=TODAY()-90),"Recently Infected",IF(AND($G73="JnJ",$H73&gt;=TODAY()-60),"FV Up to Date",IF(AND($G73="Pfizer",$H73&gt;=TODAY()-152),"FV Up to Date",IF(AND($G73="Moderna",$H73&gt;=TODAY()-152),"FV Up to Date",IF($E73="No","Not Vaccinated","FV Not Up To Date"))))))</f>
        <v/>
      </c>
      <c r="J73" s="43" t="str">
        <f ca="1" t="shared" si="1"/>
        <v/>
      </c>
      <c r="K73" s="45" t="str">
        <f>IF(ISBLANK($A73),"",IF(OR(I73="Not Vaccinated",I73="FV Not Up to Date"),"Yes","No"))</f>
        <v/>
      </c>
    </row>
    <row r="74" spans="1:11" ht="15">
      <c r="A74" s="22"/>
      <c r="B74" s="5"/>
      <c r="C74" s="27" t="str">
        <f ca="1">IF(D74&gt;=TODAY()-90,"Yes","")</f>
        <v/>
      </c>
      <c r="D74" s="18"/>
      <c r="E74" s="5"/>
      <c r="F74" s="5"/>
      <c r="G74" s="5"/>
      <c r="H74" s="7"/>
      <c r="I74" s="44" t="str">
        <f ca="1">IF(ISBLANK($A74),"",IF(AND($C74="Yes",$D74&gt;=TODAY()-90),"Recently Infected",IF(AND($G74="JnJ",$H74&gt;=TODAY()-60),"FV Up to Date",IF(AND($G74="Pfizer",$H74&gt;=TODAY()-152),"FV Up to Date",IF(AND($G74="Moderna",$H74&gt;=TODAY()-152),"FV Up to Date",IF($E74="No","Not Vaccinated","FV Not Up To Date"))))))</f>
        <v/>
      </c>
      <c r="J74" s="43" t="str">
        <f ca="1" t="shared" si="1"/>
        <v/>
      </c>
      <c r="K74" s="45" t="str">
        <f>IF(ISBLANK($A74),"",IF(OR(I74="Not Vaccinated",I74="FV Not Up to Date"),"Yes","No"))</f>
        <v/>
      </c>
    </row>
    <row r="75" spans="1:11" ht="15">
      <c r="A75" s="22"/>
      <c r="B75" s="5"/>
      <c r="C75" s="27" t="str">
        <f ca="1">IF(D75&gt;=TODAY()-90,"Yes","")</f>
        <v/>
      </c>
      <c r="D75" s="18"/>
      <c r="E75" s="5"/>
      <c r="F75" s="5"/>
      <c r="G75" s="5"/>
      <c r="H75" s="7"/>
      <c r="I75" s="44" t="str">
        <f ca="1">IF(ISBLANK($A75),"",IF(AND($C75="Yes",$D75&gt;=TODAY()-90),"Recently Infected",IF(AND($G75="JnJ",$H75&gt;=TODAY()-60),"FV Up to Date",IF(AND($G75="Pfizer",$H75&gt;=TODAY()-152),"FV Up to Date",IF(AND($G75="Moderna",$H75&gt;=TODAY()-152),"FV Up to Date",IF($E75="No","Not Vaccinated","FV Not Up To Date"))))))</f>
        <v/>
      </c>
      <c r="J75" s="43" t="str">
        <f ca="1" t="shared" si="1"/>
        <v/>
      </c>
      <c r="K75" s="45" t="str">
        <f>IF(ISBLANK($A75),"",IF(OR(I75="Not Vaccinated",I75="FV Not Up to Date"),"Yes","No"))</f>
        <v/>
      </c>
    </row>
    <row r="76" spans="1:11" ht="15">
      <c r="A76" s="22"/>
      <c r="B76" s="5"/>
      <c r="C76" s="27" t="str">
        <f ca="1">IF(D76&gt;=TODAY()-90,"Yes","")</f>
        <v/>
      </c>
      <c r="D76" s="18"/>
      <c r="E76" s="5"/>
      <c r="F76" s="5"/>
      <c r="G76" s="5"/>
      <c r="H76" s="7"/>
      <c r="I76" s="44" t="str">
        <f ca="1">IF(ISBLANK($A76),"",IF(AND($C76="Yes",$D76&gt;=TODAY()-90),"Recently Infected",IF(AND($G76="JnJ",$H76&gt;=TODAY()-60),"FV Up to Date",IF(AND($G76="Pfizer",$H76&gt;=TODAY()-152),"FV Up to Date",IF(AND($G76="Moderna",$H76&gt;=TODAY()-152),"FV Up to Date",IF($E76="No","Not Vaccinated","FV Not Up To Date"))))))</f>
        <v/>
      </c>
      <c r="J76" s="43" t="str">
        <f ca="1" t="shared" si="1"/>
        <v/>
      </c>
      <c r="K76" s="45" t="str">
        <f>IF(ISBLANK($A76),"",IF(OR(I76="Not Vaccinated",I76="FV Not Up to Date"),"Yes","No"))</f>
        <v/>
      </c>
    </row>
    <row r="77" spans="1:11" ht="15">
      <c r="A77" s="22"/>
      <c r="B77" s="5"/>
      <c r="C77" s="27" t="str">
        <f ca="1">IF(D77&gt;=TODAY()-90,"Yes","")</f>
        <v/>
      </c>
      <c r="D77" s="18"/>
      <c r="E77" s="5"/>
      <c r="F77" s="5"/>
      <c r="G77" s="5"/>
      <c r="H77" s="7"/>
      <c r="I77" s="44" t="str">
        <f ca="1">IF(ISBLANK($A77),"",IF(AND($C77="Yes",$D77&gt;=TODAY()-90),"Recently Infected",IF(AND($G77="JnJ",$H77&gt;=TODAY()-60),"FV Up to Date",IF(AND($G77="Pfizer",$H77&gt;=TODAY()-152),"FV Up to Date",IF(AND($G77="Moderna",$H77&gt;=TODAY()-152),"FV Up to Date",IF($E77="No","Not Vaccinated","FV Not Up To Date"))))))</f>
        <v/>
      </c>
      <c r="J77" s="43" t="str">
        <f ca="1" t="shared" si="1"/>
        <v/>
      </c>
      <c r="K77" s="45" t="str">
        <f>IF(ISBLANK($A77),"",IF(OR(I77="Not Vaccinated",I77="FV Not Up to Date"),"Yes","No"))</f>
        <v/>
      </c>
    </row>
    <row r="78" spans="1:11" ht="15">
      <c r="A78" s="22"/>
      <c r="B78" s="5"/>
      <c r="C78" s="27" t="str">
        <f ca="1">IF(D78&gt;=TODAY()-90,"Yes","")</f>
        <v/>
      </c>
      <c r="D78" s="18"/>
      <c r="E78" s="5"/>
      <c r="F78" s="5"/>
      <c r="G78" s="5"/>
      <c r="H78" s="7"/>
      <c r="I78" s="44" t="str">
        <f ca="1">IF(ISBLANK($A78),"",IF(AND($C78="Yes",$D78&gt;=TODAY()-90),"Recently Infected",IF(AND($G78="JnJ",$H78&gt;=TODAY()-60),"FV Up to Date",IF(AND($G78="Pfizer",$H78&gt;=TODAY()-152),"FV Up to Date",IF(AND($G78="Moderna",$H78&gt;=TODAY()-152),"FV Up to Date",IF($E78="No","Not Vaccinated","FV Not Up To Date"))))))</f>
        <v/>
      </c>
      <c r="J78" s="43" t="str">
        <f ca="1" t="shared" si="1"/>
        <v/>
      </c>
      <c r="K78" s="45" t="str">
        <f>IF(ISBLANK($A78),"",IF(OR(I78="Not Vaccinated",I78="FV Not Up to Date"),"Yes","No"))</f>
        <v/>
      </c>
    </row>
    <row r="79" spans="1:11" ht="15">
      <c r="A79" s="22"/>
      <c r="B79" s="5"/>
      <c r="C79" s="27" t="str">
        <f ca="1">IF(D79&gt;=TODAY()-90,"Yes","")</f>
        <v/>
      </c>
      <c r="D79" s="18"/>
      <c r="E79" s="5"/>
      <c r="F79" s="5"/>
      <c r="G79" s="5"/>
      <c r="H79" s="7"/>
      <c r="I79" s="44" t="str">
        <f ca="1">IF(ISBLANK($A79),"",IF(AND($C79="Yes",$D79&gt;=TODAY()-90),"Recently Infected",IF(AND($G79="JnJ",$H79&gt;=TODAY()-60),"FV Up to Date",IF(AND($G79="Pfizer",$H79&gt;=TODAY()-152),"FV Up to Date",IF(AND($G79="Moderna",$H79&gt;=TODAY()-152),"FV Up to Date",IF($E79="No","Not Vaccinated","FV Not Up To Date"))))))</f>
        <v/>
      </c>
      <c r="J79" s="43" t="str">
        <f ca="1" t="shared" si="1"/>
        <v/>
      </c>
      <c r="K79" s="45" t="str">
        <f>IF(ISBLANK($A79),"",IF(OR(I79="Not Vaccinated",I79="FV Not Up to Date"),"Yes","No"))</f>
        <v/>
      </c>
    </row>
    <row r="80" spans="1:11" ht="15">
      <c r="A80" s="22"/>
      <c r="B80" s="5"/>
      <c r="C80" s="27" t="str">
        <f ca="1">IF(D80&gt;=TODAY()-90,"Yes","")</f>
        <v/>
      </c>
      <c r="D80" s="18"/>
      <c r="E80" s="5"/>
      <c r="F80" s="5"/>
      <c r="G80" s="5"/>
      <c r="H80" s="7"/>
      <c r="I80" s="44" t="str">
        <f ca="1">IF(ISBLANK($A80),"",IF(AND($C80="Yes",$D80&gt;=TODAY()-90),"Recently Infected",IF(AND($G80="JnJ",$H80&gt;=TODAY()-60),"FV Up to Date",IF(AND($G80="Pfizer",$H80&gt;=TODAY()-152),"FV Up to Date",IF(AND($G80="Moderna",$H80&gt;=TODAY()-152),"FV Up to Date",IF($E80="No","Not Vaccinated","FV Not Up To Date"))))))</f>
        <v/>
      </c>
      <c r="J80" s="43" t="str">
        <f ca="1" t="shared" si="1"/>
        <v/>
      </c>
      <c r="K80" s="45" t="str">
        <f>IF(ISBLANK($A80),"",IF(OR(I80="Not Vaccinated",I80="FV Not Up to Date"),"Yes","No"))</f>
        <v/>
      </c>
    </row>
    <row r="81" spans="1:11" ht="15">
      <c r="A81" s="22"/>
      <c r="B81" s="5"/>
      <c r="C81" s="27" t="str">
        <f ca="1">IF(D81&gt;=TODAY()-90,"Yes","")</f>
        <v/>
      </c>
      <c r="D81" s="18"/>
      <c r="E81" s="5"/>
      <c r="F81" s="5"/>
      <c r="G81" s="5"/>
      <c r="H81" s="7"/>
      <c r="I81" s="44" t="str">
        <f ca="1">IF(ISBLANK($A81),"",IF(AND($C81="Yes",$D81&gt;=TODAY()-90),"Recently Infected",IF(AND($G81="JnJ",$H81&gt;=TODAY()-60),"FV Up to Date",IF(AND($G81="Pfizer",$H81&gt;=TODAY()-152),"FV Up to Date",IF(AND($G81="Moderna",$H81&gt;=TODAY()-152),"FV Up to Date",IF($E81="No","Not Vaccinated","FV Not Up To Date"))))))</f>
        <v/>
      </c>
      <c r="J81" s="43" t="str">
        <f ca="1" t="shared" si="1"/>
        <v/>
      </c>
      <c r="K81" s="45" t="str">
        <f>IF(ISBLANK($A81),"",IF(OR(I81="Not Vaccinated",I81="FV Not Up to Date"),"Yes","No"))</f>
        <v/>
      </c>
    </row>
    <row r="82" spans="1:11" ht="15">
      <c r="A82" s="22"/>
      <c r="B82" s="5"/>
      <c r="C82" s="27" t="str">
        <f ca="1">IF(D82&gt;=TODAY()-90,"Yes","")</f>
        <v/>
      </c>
      <c r="D82" s="18"/>
      <c r="E82" s="5"/>
      <c r="F82" s="5"/>
      <c r="G82" s="5"/>
      <c r="H82" s="7"/>
      <c r="I82" s="44" t="str">
        <f ca="1">IF(ISBLANK($A82),"",IF(AND($C82="Yes",$D82&gt;=TODAY()-90),"Recently Infected",IF(AND($G82="JnJ",$H82&gt;=TODAY()-60),"FV Up to Date",IF(AND($G82="Pfizer",$H82&gt;=TODAY()-152),"FV Up to Date",IF(AND($G82="Moderna",$H82&gt;=TODAY()-152),"FV Up to Date",IF($E82="No","Not Vaccinated","FV Not Up To Date"))))))</f>
        <v/>
      </c>
      <c r="J82" s="43" t="str">
        <f ca="1" t="shared" si="1"/>
        <v/>
      </c>
      <c r="K82" s="45" t="str">
        <f>IF(ISBLANK($A82),"",IF(OR(I82="Not Vaccinated",I82="FV Not Up to Date"),"Yes","No"))</f>
        <v/>
      </c>
    </row>
    <row r="83" spans="1:11" ht="15">
      <c r="A83" s="22"/>
      <c r="B83" s="5"/>
      <c r="C83" s="27" t="str">
        <f ca="1">IF(D83&gt;=TODAY()-90,"Yes","")</f>
        <v/>
      </c>
      <c r="D83" s="18"/>
      <c r="E83" s="5"/>
      <c r="F83" s="5"/>
      <c r="G83" s="5"/>
      <c r="H83" s="7"/>
      <c r="I83" s="44" t="str">
        <f ca="1">IF(ISBLANK($A83),"",IF(AND($C83="Yes",$D83&gt;=TODAY()-90),"Recently Infected",IF(AND($G83="JnJ",$H83&gt;=TODAY()-60),"FV Up to Date",IF(AND($G83="Pfizer",$H83&gt;=TODAY()-152),"FV Up to Date",IF(AND($G83="Moderna",$H83&gt;=TODAY()-152),"FV Up to Date",IF($E83="No","Not Vaccinated","FV Not Up To Date"))))))</f>
        <v/>
      </c>
      <c r="J83" s="43" t="str">
        <f ca="1" t="shared" si="1"/>
        <v/>
      </c>
      <c r="K83" s="45" t="str">
        <f>IF(ISBLANK($A83),"",IF(OR(I83="Not Vaccinated",I83="FV Not Up to Date"),"Yes","No"))</f>
        <v/>
      </c>
    </row>
    <row r="84" spans="1:11" ht="15">
      <c r="A84" s="22"/>
      <c r="B84" s="5"/>
      <c r="C84" s="27" t="str">
        <f ca="1">IF(D84&gt;=TODAY()-90,"Yes","")</f>
        <v/>
      </c>
      <c r="D84" s="18"/>
      <c r="E84" s="5"/>
      <c r="F84" s="5"/>
      <c r="G84" s="5"/>
      <c r="H84" s="7"/>
      <c r="I84" s="44" t="str">
        <f ca="1">IF(ISBLANK($A84),"",IF(AND($C84="Yes",$D84&gt;=TODAY()-90),"Recently Infected",IF(AND($G84="JnJ",$H84&gt;=TODAY()-60),"FV Up to Date",IF(AND($G84="Pfizer",$H84&gt;=TODAY()-152),"FV Up to Date",IF(AND($G84="Moderna",$H84&gt;=TODAY()-152),"FV Up to Date",IF($E84="No","Not Vaccinated","FV Not Up To Date"))))))</f>
        <v/>
      </c>
      <c r="J84" s="43" t="str">
        <f ca="1" t="shared" si="1"/>
        <v/>
      </c>
      <c r="K84" s="45" t="str">
        <f>IF(ISBLANK($A84),"",IF(OR(I84="Not Vaccinated",I84="FV Not Up to Date"),"Yes","No"))</f>
        <v/>
      </c>
    </row>
    <row r="85" spans="1:11" ht="15">
      <c r="A85" s="22"/>
      <c r="B85" s="5"/>
      <c r="C85" s="27" t="str">
        <f ca="1">IF(D85&gt;=TODAY()-90,"Yes","")</f>
        <v/>
      </c>
      <c r="D85" s="18"/>
      <c r="E85" s="5"/>
      <c r="F85" s="5"/>
      <c r="G85" s="5"/>
      <c r="H85" s="7"/>
      <c r="I85" s="44" t="str">
        <f ca="1">IF(ISBLANK($A85),"",IF(AND($C85="Yes",$D85&gt;=TODAY()-90),"Recently Infected",IF(AND($G85="JnJ",$H85&gt;=TODAY()-60),"FV Up to Date",IF(AND($G85="Pfizer",$H85&gt;=TODAY()-152),"FV Up to Date",IF(AND($G85="Moderna",$H85&gt;=TODAY()-152),"FV Up to Date",IF($E85="No","Not Vaccinated","FV Not Up To Date"))))))</f>
        <v/>
      </c>
      <c r="J85" s="43" t="str">
        <f ca="1" t="shared" si="1"/>
        <v/>
      </c>
      <c r="K85" s="45" t="str">
        <f>IF(ISBLANK($A85),"",IF(OR(I85="Not Vaccinated",I85="FV Not Up to Date"),"Yes","No"))</f>
        <v/>
      </c>
    </row>
    <row r="86" spans="1:11" ht="15">
      <c r="A86" s="22"/>
      <c r="B86" s="5"/>
      <c r="C86" s="27" t="str">
        <f ca="1">IF(D86&gt;=TODAY()-90,"Yes","")</f>
        <v/>
      </c>
      <c r="D86" s="18"/>
      <c r="E86" s="5"/>
      <c r="F86" s="5"/>
      <c r="G86" s="5"/>
      <c r="H86" s="7"/>
      <c r="I86" s="44" t="str">
        <f ca="1">IF(ISBLANK($A86),"",IF(AND($C86="Yes",$D86&gt;=TODAY()-90),"Recently Infected",IF(AND($G86="JnJ",$H86&gt;=TODAY()-60),"FV Up to Date",IF(AND($G86="Pfizer",$H86&gt;=TODAY()-152),"FV Up to Date",IF(AND($G86="Moderna",$H86&gt;=TODAY()-152),"FV Up to Date",IF($E86="No","Not Vaccinated","FV Not Up To Date"))))))</f>
        <v/>
      </c>
      <c r="J86" s="43" t="str">
        <f ca="1" t="shared" si="1"/>
        <v/>
      </c>
      <c r="K86" s="45" t="str">
        <f>IF(ISBLANK($A86),"",IF(OR(I86="Not Vaccinated",I86="FV Not Up to Date"),"Yes","No"))</f>
        <v/>
      </c>
    </row>
    <row r="87" spans="1:11" ht="15">
      <c r="A87" s="22"/>
      <c r="B87" s="5"/>
      <c r="C87" s="27" t="str">
        <f ca="1">IF(D87&gt;=TODAY()-90,"Yes","")</f>
        <v/>
      </c>
      <c r="D87" s="18"/>
      <c r="E87" s="5"/>
      <c r="F87" s="5"/>
      <c r="G87" s="5"/>
      <c r="H87" s="7"/>
      <c r="I87" s="44" t="str">
        <f ca="1">IF(ISBLANK($A87),"",IF(AND($C87="Yes",$D87&gt;=TODAY()-90),"Recently Infected",IF(AND($G87="JnJ",$H87&gt;=TODAY()-60),"FV Up to Date",IF(AND($G87="Pfizer",$H87&gt;=TODAY()-152),"FV Up to Date",IF(AND($G87="Moderna",$H87&gt;=TODAY()-152),"FV Up to Date",IF($E87="No","Not Vaccinated","FV Not Up To Date"))))))</f>
        <v/>
      </c>
      <c r="J87" s="43" t="str">
        <f ca="1" t="shared" si="1"/>
        <v/>
      </c>
      <c r="K87" s="45" t="str">
        <f>IF(ISBLANK($A87),"",IF(OR(I87="Not Vaccinated",I87="FV Not Up to Date"),"Yes","No"))</f>
        <v/>
      </c>
    </row>
    <row r="88" spans="1:11" ht="15">
      <c r="A88" s="22"/>
      <c r="B88" s="5"/>
      <c r="C88" s="27" t="str">
        <f ca="1">IF(D88&gt;=TODAY()-90,"Yes","")</f>
        <v/>
      </c>
      <c r="D88" s="18"/>
      <c r="E88" s="5"/>
      <c r="F88" s="5"/>
      <c r="G88" s="5"/>
      <c r="H88" s="7"/>
      <c r="I88" s="44" t="str">
        <f ca="1">IF(ISBLANK($A88),"",IF(AND($C88="Yes",$D88&gt;=TODAY()-90),"Recently Infected",IF(AND($G88="JnJ",$H88&gt;=TODAY()-60),"FV Up to Date",IF(AND($G88="Pfizer",$H88&gt;=TODAY()-152),"FV Up to Date",IF(AND($G88="Moderna",$H88&gt;=TODAY()-152),"FV Up to Date",IF($E88="No","Not Vaccinated","FV Not Up To Date"))))))</f>
        <v/>
      </c>
      <c r="J88" s="43" t="str">
        <f ca="1" t="shared" si="1"/>
        <v/>
      </c>
      <c r="K88" s="45" t="str">
        <f>IF(ISBLANK($A88),"",IF(OR(I88="Not Vaccinated",I88="FV Not Up to Date"),"Yes","No"))</f>
        <v/>
      </c>
    </row>
    <row r="89" spans="1:11" ht="15">
      <c r="A89" s="22"/>
      <c r="B89" s="5"/>
      <c r="C89" s="27" t="str">
        <f ca="1">IF(D89&gt;=TODAY()-90,"Yes","")</f>
        <v/>
      </c>
      <c r="D89" s="18"/>
      <c r="E89" s="5"/>
      <c r="F89" s="5"/>
      <c r="G89" s="5"/>
      <c r="H89" s="7"/>
      <c r="I89" s="44" t="str">
        <f ca="1">IF(ISBLANK($A89),"",IF(AND($C89="Yes",$D89&gt;=TODAY()-90),"Recently Infected",IF(AND($G89="JnJ",$H89&gt;=TODAY()-60),"FV Up to Date",IF(AND($G89="Pfizer",$H89&gt;=TODAY()-152),"FV Up to Date",IF(AND($G89="Moderna",$H89&gt;=TODAY()-152),"FV Up to Date",IF($E89="No","Not Vaccinated","FV Not Up To Date"))))))</f>
        <v/>
      </c>
      <c r="J89" s="43" t="str">
        <f ca="1" t="shared" si="1"/>
        <v/>
      </c>
      <c r="K89" s="45" t="str">
        <f>IF(ISBLANK($A89),"",IF(OR(I89="Not Vaccinated",I89="FV Not Up to Date"),"Yes","No"))</f>
        <v/>
      </c>
    </row>
    <row r="90" spans="1:11" ht="15">
      <c r="A90" s="22"/>
      <c r="B90" s="5"/>
      <c r="C90" s="27" t="str">
        <f ca="1">IF(D90&gt;=TODAY()-90,"Yes","")</f>
        <v/>
      </c>
      <c r="D90" s="18"/>
      <c r="E90" s="5"/>
      <c r="F90" s="5"/>
      <c r="G90" s="5"/>
      <c r="H90" s="7"/>
      <c r="I90" s="44" t="str">
        <f ca="1">IF(ISBLANK($A90),"",IF(AND($C90="Yes",$D90&gt;=TODAY()-90),"Recently Infected",IF(AND($G90="JnJ",$H90&gt;=TODAY()-60),"FV Up to Date",IF(AND($G90="Pfizer",$H90&gt;=TODAY()-152),"FV Up to Date",IF(AND($G90="Moderna",$H90&gt;=TODAY()-152),"FV Up to Date",IF($E90="No","Not Vaccinated","FV Not Up To Date"))))))</f>
        <v/>
      </c>
      <c r="J90" s="43" t="str">
        <f ca="1" t="shared" si="1"/>
        <v/>
      </c>
      <c r="K90" s="45" t="str">
        <f>IF(ISBLANK($A90),"",IF(OR(I90="Not Vaccinated",I90="FV Not Up to Date"),"Yes","No"))</f>
        <v/>
      </c>
    </row>
    <row r="91" spans="1:11" ht="15">
      <c r="A91" s="22"/>
      <c r="B91" s="5"/>
      <c r="C91" s="27" t="str">
        <f ca="1">IF(D91&gt;=TODAY()-90,"Yes","")</f>
        <v/>
      </c>
      <c r="D91" s="18"/>
      <c r="E91" s="5"/>
      <c r="F91" s="5"/>
      <c r="G91" s="5"/>
      <c r="H91" s="7"/>
      <c r="I91" s="44" t="str">
        <f ca="1">IF(ISBLANK($A91),"",IF(AND($C91="Yes",$D91&gt;=TODAY()-90),"Recently Infected",IF(AND($G91="JnJ",$H91&gt;=TODAY()-60),"FV Up to Date",IF(AND($G91="Pfizer",$H91&gt;=TODAY()-152),"FV Up to Date",IF(AND($G91="Moderna",$H91&gt;=TODAY()-152),"FV Up to Date",IF($E91="No","Not Vaccinated","FV Not Up To Date"))))))</f>
        <v/>
      </c>
      <c r="J91" s="43" t="str">
        <f ca="1" t="shared" si="1"/>
        <v/>
      </c>
      <c r="K91" s="45" t="str">
        <f>IF(ISBLANK($A91),"",IF(OR(I91="Not Vaccinated",I91="FV Not Up to Date"),"Yes","No"))</f>
        <v/>
      </c>
    </row>
    <row r="92" spans="1:11" ht="15">
      <c r="A92" s="22"/>
      <c r="B92" s="5"/>
      <c r="C92" s="27" t="str">
        <f ca="1">IF(D92&gt;=TODAY()-90,"Yes","")</f>
        <v/>
      </c>
      <c r="D92" s="18"/>
      <c r="E92" s="5"/>
      <c r="F92" s="5"/>
      <c r="G92" s="5"/>
      <c r="H92" s="7"/>
      <c r="I92" s="44" t="str">
        <f ca="1">IF(ISBLANK($A92),"",IF(AND($C92="Yes",$D92&gt;=TODAY()-90),"Recently Infected",IF(AND($G92="JnJ",$H92&gt;=TODAY()-60),"FV Up to Date",IF(AND($G92="Pfizer",$H92&gt;=TODAY()-152),"FV Up to Date",IF(AND($G92="Moderna",$H92&gt;=TODAY()-152),"FV Up to Date",IF($E92="No","Not Vaccinated","FV Not Up To Date"))))))</f>
        <v/>
      </c>
      <c r="J92" s="43" t="str">
        <f ca="1" t="shared" si="1"/>
        <v/>
      </c>
      <c r="K92" s="45" t="str">
        <f>IF(ISBLANK($A92),"",IF(OR(I92="Not Vaccinated",I92="FV Not Up to Date"),"Yes","No"))</f>
        <v/>
      </c>
    </row>
    <row r="93" spans="1:11" ht="15">
      <c r="A93" s="22"/>
      <c r="B93" s="5"/>
      <c r="C93" s="27" t="str">
        <f ca="1">IF(D93&gt;=TODAY()-90,"Yes","")</f>
        <v/>
      </c>
      <c r="D93" s="18"/>
      <c r="E93" s="5"/>
      <c r="F93" s="5"/>
      <c r="G93" s="5"/>
      <c r="H93" s="7"/>
      <c r="I93" s="44" t="str">
        <f ca="1">IF(ISBLANK($A93),"",IF(AND($C93="Yes",$D93&gt;=TODAY()-90),"Recently Infected",IF(AND($G93="JnJ",$H93&gt;=TODAY()-60),"FV Up to Date",IF(AND($G93="Pfizer",$H93&gt;=TODAY()-152),"FV Up to Date",IF(AND($G93="Moderna",$H93&gt;=TODAY()-152),"FV Up to Date",IF($E93="No","Not Vaccinated","FV Not Up To Date"))))))</f>
        <v/>
      </c>
      <c r="J93" s="43" t="str">
        <f ca="1" t="shared" si="1"/>
        <v/>
      </c>
      <c r="K93" s="45" t="str">
        <f>IF(ISBLANK($A93),"",IF(OR(I93="Not Vaccinated",I93="FV Not Up to Date"),"Yes","No"))</f>
        <v/>
      </c>
    </row>
    <row r="94" spans="1:11" ht="15">
      <c r="A94" s="22"/>
      <c r="B94" s="5"/>
      <c r="C94" s="27" t="str">
        <f ca="1">IF(D94&gt;=TODAY()-90,"Yes","")</f>
        <v/>
      </c>
      <c r="D94" s="18"/>
      <c r="E94" s="5"/>
      <c r="F94" s="5"/>
      <c r="G94" s="5"/>
      <c r="H94" s="7"/>
      <c r="I94" s="44" t="str">
        <f ca="1">IF(ISBLANK($A94),"",IF(AND($C94="Yes",$D94&gt;=TODAY()-90),"Recently Infected",IF(AND($G94="JnJ",$H94&gt;=TODAY()-60),"FV Up to Date",IF(AND($G94="Pfizer",$H94&gt;=TODAY()-152),"FV Up to Date",IF(AND($G94="Moderna",$H94&gt;=TODAY()-152),"FV Up to Date",IF($E94="No","Not Vaccinated","FV Not Up To Date"))))))</f>
        <v/>
      </c>
      <c r="J94" s="43" t="str">
        <f ca="1" t="shared" si="1"/>
        <v/>
      </c>
      <c r="K94" s="45" t="str">
        <f>IF(ISBLANK($A94),"",IF(OR(I94="Not Vaccinated",I94="FV Not Up to Date"),"Yes","No"))</f>
        <v/>
      </c>
    </row>
    <row r="95" spans="1:11" ht="15">
      <c r="A95" s="22"/>
      <c r="B95" s="5"/>
      <c r="C95" s="27" t="str">
        <f ca="1">IF(D95&gt;=TODAY()-90,"Yes","")</f>
        <v/>
      </c>
      <c r="D95" s="18"/>
      <c r="E95" s="5"/>
      <c r="F95" s="5"/>
      <c r="G95" s="5"/>
      <c r="H95" s="7"/>
      <c r="I95" s="44" t="str">
        <f ca="1">IF(ISBLANK($A95),"",IF(AND($C95="Yes",$D95&gt;=TODAY()-90),"Recently Infected",IF(AND($G95="JnJ",$H95&gt;=TODAY()-60),"FV Up to Date",IF(AND($G95="Pfizer",$H95&gt;=TODAY()-152),"FV Up to Date",IF(AND($G95="Moderna",$H95&gt;=TODAY()-152),"FV Up to Date",IF($E95="No","Not Vaccinated","FV Not Up To Date"))))))</f>
        <v/>
      </c>
      <c r="J95" s="43" t="str">
        <f ca="1" t="shared" si="1"/>
        <v/>
      </c>
      <c r="K95" s="45" t="str">
        <f>IF(ISBLANK($A95),"",IF(OR(I95="Not Vaccinated",I95="FV Not Up to Date"),"Yes","No"))</f>
        <v/>
      </c>
    </row>
    <row r="96" spans="1:11" ht="15">
      <c r="A96" s="22"/>
      <c r="B96" s="5"/>
      <c r="C96" s="27" t="str">
        <f ca="1">IF(D96&gt;=TODAY()-90,"Yes","")</f>
        <v/>
      </c>
      <c r="D96" s="18"/>
      <c r="E96" s="5"/>
      <c r="F96" s="5"/>
      <c r="G96" s="5"/>
      <c r="H96" s="7"/>
      <c r="I96" s="44" t="str">
        <f ca="1">IF(ISBLANK($A96),"",IF(AND($C96="Yes",$D96&gt;=TODAY()-90),"Recently Infected",IF(AND($G96="JnJ",$H96&gt;=TODAY()-60),"FV Up to Date",IF(AND($G96="Pfizer",$H96&gt;=TODAY()-152),"FV Up to Date",IF(AND($G96="Moderna",$H96&gt;=TODAY()-152),"FV Up to Date",IF($E96="No","Not Vaccinated","FV Not Up To Date"))))))</f>
        <v/>
      </c>
      <c r="J96" s="43" t="str">
        <f ca="1" t="shared" si="1"/>
        <v/>
      </c>
      <c r="K96" s="45" t="str">
        <f>IF(ISBLANK($A96),"",IF(OR(I96="Not Vaccinated",I96="FV Not Up to Date"),"Yes","No"))</f>
        <v/>
      </c>
    </row>
    <row r="97" spans="1:11" ht="15">
      <c r="A97" s="22"/>
      <c r="B97" s="5"/>
      <c r="C97" s="27" t="str">
        <f ca="1">IF(D97&gt;=TODAY()-90,"Yes","")</f>
        <v/>
      </c>
      <c r="D97" s="18"/>
      <c r="E97" s="5"/>
      <c r="F97" s="5"/>
      <c r="G97" s="5"/>
      <c r="H97" s="7"/>
      <c r="I97" s="44" t="str">
        <f ca="1">IF(ISBLANK($A97),"",IF(AND($C97="Yes",$D97&gt;=TODAY()-90),"Recently Infected",IF(AND($G97="JnJ",$H97&gt;=TODAY()-60),"FV Up to Date",IF(AND($G97="Pfizer",$H97&gt;=TODAY()-152),"FV Up to Date",IF(AND($G97="Moderna",$H97&gt;=TODAY()-152),"FV Up to Date",IF($E97="No","Not Vaccinated","FV Not Up To Date"))))))</f>
        <v/>
      </c>
      <c r="J97" s="43" t="str">
        <f ca="1" t="shared" si="1"/>
        <v/>
      </c>
      <c r="K97" s="45" t="str">
        <f>IF(ISBLANK($A97),"",IF(OR(I97="Not Vaccinated",I97="FV Not Up to Date"),"Yes","No"))</f>
        <v/>
      </c>
    </row>
    <row r="98" spans="1:11" ht="15">
      <c r="A98" s="22"/>
      <c r="B98" s="5"/>
      <c r="C98" s="27" t="str">
        <f ca="1">IF(D98&gt;=TODAY()-90,"Yes","")</f>
        <v/>
      </c>
      <c r="D98" s="18"/>
      <c r="E98" s="5"/>
      <c r="F98" s="5"/>
      <c r="G98" s="5"/>
      <c r="H98" s="7"/>
      <c r="I98" s="44" t="str">
        <f ca="1">IF(ISBLANK($A98),"",IF(AND($C98="Yes",$D98&gt;=TODAY()-90),"Recently Infected",IF(AND($G98="JnJ",$H98&gt;=TODAY()-60),"FV Up to Date",IF(AND($G98="Pfizer",$H98&gt;=TODAY()-152),"FV Up to Date",IF(AND($G98="Moderna",$H98&gt;=TODAY()-152),"FV Up to Date",IF($E98="No","Not Vaccinated","FV Not Up To Date"))))))</f>
        <v/>
      </c>
      <c r="J98" s="43" t="str">
        <f ca="1" t="shared" si="1"/>
        <v/>
      </c>
      <c r="K98" s="45" t="str">
        <f>IF(ISBLANK($A98),"",IF(OR(I98="Not Vaccinated",I98="FV Not Up to Date"),"Yes","No"))</f>
        <v/>
      </c>
    </row>
    <row r="99" spans="1:11" ht="15">
      <c r="A99" s="22"/>
      <c r="B99" s="5"/>
      <c r="C99" s="27" t="str">
        <f ca="1">IF(D99&gt;=TODAY()-90,"Yes","")</f>
        <v/>
      </c>
      <c r="D99" s="18"/>
      <c r="E99" s="5"/>
      <c r="F99" s="5"/>
      <c r="G99" s="5"/>
      <c r="H99" s="7"/>
      <c r="I99" s="44" t="str">
        <f ca="1">IF(ISBLANK($A99),"",IF(AND($C99="Yes",$D99&gt;=TODAY()-90),"Recently Infected",IF(AND($G99="JnJ",$H99&gt;=TODAY()-60),"FV Up to Date",IF(AND($G99="Pfizer",$H99&gt;=TODAY()-152),"FV Up to Date",IF(AND($G99="Moderna",$H99&gt;=TODAY()-152),"FV Up to Date",IF($E99="No","Not Vaccinated","FV Not Up To Date"))))))</f>
        <v/>
      </c>
      <c r="J99" s="43" t="str">
        <f ca="1" t="shared" si="1"/>
        <v/>
      </c>
      <c r="K99" s="45" t="str">
        <f>IF(ISBLANK($A99),"",IF(OR(I99="Not Vaccinated",I99="FV Not Up to Date"),"Yes","No"))</f>
        <v/>
      </c>
    </row>
    <row r="100" spans="1:11" ht="15">
      <c r="A100" s="22"/>
      <c r="B100" s="5"/>
      <c r="C100" s="27" t="str">
        <f ca="1">IF(D100&gt;=TODAY()-90,"Yes","")</f>
        <v/>
      </c>
      <c r="D100" s="18"/>
      <c r="E100" s="5"/>
      <c r="F100" s="5"/>
      <c r="G100" s="5"/>
      <c r="H100" s="7"/>
      <c r="I100" s="30" t="str">
        <f ca="1">IF(ISBLANK($A100),"",IF(AND($C100="Yes",$D100&gt;=TODAY()-90),"Recently Infected",IF(AND($G100="JnJ",$H100&gt;=TODAY()-60),"FV Up to Date",IF(AND($G100="Pfizer",$H100&gt;=TODAY()-152),"FV Up to Date",IF(AND($G100="Moderna",$H100&gt;=TODAY()-152),"FV Up to Date",IF($E100="No","Not Vaccinated","FV Not Up To Date"))))))</f>
        <v/>
      </c>
      <c r="J100" s="47" t="str">
        <f ca="1" t="shared" si="1"/>
        <v/>
      </c>
      <c r="K100" s="31" t="str">
        <f>IF(ISBLANK($A100),"",IF(OR(I100="Not Vaccinated",I100="FV Not Up to Date"),"Yes","No"))</f>
        <v/>
      </c>
    </row>
  </sheetData>
  <sheetProtection selectLockedCells="1"/>
  <mergeCells count="2">
    <mergeCell ref="A1:K1"/>
    <mergeCell ref="L2:M2"/>
  </mergeCells>
  <conditionalFormatting sqref="N2">
    <cfRule type="colorScale" priority="8">
      <colorScale>
        <cfvo type="num" val="0.6999"/>
        <cfvo type="num" val="0.7"/>
        <color rgb="FFFF6161"/>
        <color rgb="FF92D050"/>
      </colorScale>
    </cfRule>
  </conditionalFormatting>
  <conditionalFormatting sqref="I3:I100">
    <cfRule type="containsText" priority="4" dxfId="6" operator="containsText" text="FV Not Up to Date">
      <formula>NOT(ISERROR(SEARCH("FV Not Up to Date",I3)))</formula>
    </cfRule>
    <cfRule type="containsText" priority="5" dxfId="2" operator="containsText" text="FV Up to Date">
      <formula>NOT(ISERROR(SEARCH("FV Up to Date",I3)))</formula>
    </cfRule>
    <cfRule type="containsText" priority="6" dxfId="2" operator="containsText" text="Recently Infected">
      <formula>NOT(ISERROR(SEARCH("Recently Infected",I3)))</formula>
    </cfRule>
    <cfRule type="containsText" priority="7" dxfId="0" operator="containsText" text="Not Vaccinated">
      <formula>NOT(ISERROR(SEARCH("Not Vaccinated",I3)))</formula>
    </cfRule>
  </conditionalFormatting>
  <conditionalFormatting sqref="K3:K100">
    <cfRule type="containsText" priority="2" dxfId="2" operator="containsText" text="No">
      <formula>NOT(ISERROR(SEARCH("No",K3)))</formula>
    </cfRule>
    <cfRule type="containsText" priority="3" dxfId="0" operator="containsText" text="Yes">
      <formula>NOT(ISERROR(SEARCH("Yes",K3)))</formula>
    </cfRule>
  </conditionalFormatting>
  <conditionalFormatting sqref="J3:J100">
    <cfRule type="cellIs" priority="1" dxfId="0" operator="lessThan">
      <formula>TODAY()+30</formula>
    </cfRule>
  </conditionalFormatting>
  <dataValidations count="3">
    <dataValidation type="date" operator="greaterThan" allowBlank="1" showInputMessage="1" showErrorMessage="1" sqref="D3:D100 H3:H100">
      <formula1>43466</formula1>
    </dataValidation>
    <dataValidation type="list" allowBlank="1" showInputMessage="1" showErrorMessage="1" sqref="G3:G100">
      <formula1>Sheet1!$A$1:$A$3</formula1>
    </dataValidation>
    <dataValidation type="list" allowBlank="1" showInputMessage="1" showErrorMessage="1" sqref="E3:F100">
      <formula1>Sheet1!$B$1:$B$2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Aaron Kilfoyle</cp:lastModifiedBy>
  <dcterms:created xsi:type="dcterms:W3CDTF">2015-06-05T18:17:20Z</dcterms:created>
  <dcterms:modified xsi:type="dcterms:W3CDTF">2022-01-17T17:39:38Z</dcterms:modified>
  <cp:category/>
  <cp:version/>
  <cp:contentType/>
  <cp:contentStatus/>
</cp:coreProperties>
</file>